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Buchungen" sheetId="2" state="visible" r:id="rId2"/>
    <sheet xmlns:r="http://schemas.openxmlformats.org/officeDocument/2006/relationships" name="Budget" sheetId="3" state="visible" r:id="rId3"/>
    <sheet xmlns:r="http://schemas.openxmlformats.org/officeDocument/2006/relationships" name="Ziele" sheetId="4" state="visible" r:id="rId4"/>
    <sheet xmlns:r="http://schemas.openxmlformats.org/officeDocument/2006/relationships" name="Konfig" sheetId="5" state="visible" r:id="rId5"/>
  </sheets>
  <definedNames>
    <definedName name="_xlnm._FilterDatabase" localSheetId="1" hidden="1">'Buchungen'!$A$5:$H$5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4">
    <numFmt numFmtId="164" formatCode="&quot;R$ &quot;#,##0.00;[RED]&quot;-R$ &quot;#,##0.00"/>
    <numFmt numFmtId="165" formatCode="0.0%"/>
    <numFmt numFmtId="166" formatCode="&quot;R$ &quot;#,##0.00"/>
    <numFmt numFmtId="167" formatCode="dd/mm/yyyy"/>
  </numFmts>
  <fonts count="2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Segoe UI"/>
      <charset val="1"/>
      <family val="0"/>
      <b val="1"/>
      <color rgb="FF14323B"/>
      <sz val="22"/>
    </font>
    <font>
      <name val="Segoe UI"/>
      <charset val="1"/>
      <family val="0"/>
      <b val="1"/>
      <color rgb="FF5B6B73"/>
      <sz val="9"/>
    </font>
    <font>
      <name val="Segoe UI"/>
      <charset val="1"/>
      <family val="0"/>
      <b val="1"/>
      <color rgb="FFFFFFFF"/>
      <sz val="14"/>
    </font>
    <font>
      <name val="Segoe UI"/>
      <charset val="1"/>
      <family val="0"/>
      <color rgb="FF5B6B73"/>
      <sz val="10.5"/>
    </font>
    <font>
      <name val="Segoe UI"/>
      <charset val="1"/>
      <family val="0"/>
      <i val="1"/>
      <color rgb="FF5B6B73"/>
      <sz val="9"/>
    </font>
    <font>
      <name val="Segoe UI"/>
      <charset val="1"/>
      <family val="0"/>
      <b val="1"/>
      <color rgb="FF14613B"/>
      <sz val="9"/>
    </font>
    <font>
      <name val="Segoe UI"/>
      <charset val="1"/>
      <family val="0"/>
      <b val="1"/>
      <color rgb="FF9A2A1E"/>
      <sz val="9"/>
    </font>
    <font>
      <name val="Segoe UI"/>
      <charset val="1"/>
      <family val="0"/>
      <b val="1"/>
      <color rgb="FF14323B"/>
      <sz val="9"/>
    </font>
    <font>
      <name val="Segoe UI"/>
      <charset val="1"/>
      <family val="0"/>
      <b val="1"/>
      <color rgb="FF8A6D1F"/>
      <sz val="9"/>
    </font>
    <font>
      <name val="Segoe UI"/>
      <charset val="1"/>
      <family val="0"/>
      <b val="1"/>
      <color rgb="FF14613B"/>
      <sz val="19"/>
    </font>
    <font>
      <name val="Segoe UI"/>
      <charset val="1"/>
      <family val="0"/>
      <b val="1"/>
      <color rgb="FF9A2A1E"/>
      <sz val="19"/>
    </font>
    <font>
      <name val="Segoe UI"/>
      <charset val="1"/>
      <family val="0"/>
      <b val="1"/>
      <color rgb="FF14323B"/>
      <sz val="19"/>
    </font>
    <font>
      <name val="Segoe UI"/>
      <charset val="1"/>
      <family val="0"/>
      <b val="1"/>
      <color rgb="FF8A6D1F"/>
      <sz val="19"/>
    </font>
    <font>
      <name val="Segoe UI"/>
      <charset val="1"/>
      <family val="0"/>
      <b val="1"/>
      <color rgb="FFFFFFFF"/>
      <sz val="11"/>
    </font>
    <font>
      <name val="Segoe UI"/>
      <charset val="1"/>
      <family val="0"/>
      <b val="1"/>
      <color rgb="FFFFFFFF"/>
      <sz val="9.5"/>
    </font>
    <font>
      <name val="Segoe UI"/>
      <charset val="1"/>
      <family val="0"/>
      <color rgb="FF1C2B30"/>
      <sz val="10.5"/>
    </font>
    <font>
      <name val="Segoe UI"/>
      <charset val="1"/>
      <family val="0"/>
      <b val="1"/>
      <color rgb="FF14323B"/>
      <sz val="10.5"/>
    </font>
    <font>
      <name val="Segoe UI"/>
      <charset val="1"/>
      <family val="0"/>
      <b val="1"/>
      <color rgb="FF14323B"/>
      <sz val="18"/>
    </font>
    <font>
      <name val="Segoe UI"/>
      <charset val="1"/>
      <family val="0"/>
      <color rgb="FF5B6B73"/>
      <sz val="10"/>
    </font>
    <font>
      <name val="Segoe UI"/>
      <charset val="1"/>
      <family val="0"/>
      <b val="1"/>
      <color rgb="FFFFFFFF"/>
      <sz val="10.5"/>
    </font>
    <font>
      <name val="Segoe UI"/>
      <charset val="1"/>
      <family val="0"/>
      <color rgb="FF7A5C00"/>
      <sz val="10.5"/>
    </font>
    <font>
      <name val="Segoe UI"/>
      <charset val="1"/>
      <family val="0"/>
      <b val="1"/>
      <color rgb="FF14323B"/>
      <sz val="12"/>
    </font>
    <font>
      <name val="Segoe UI"/>
      <charset val="1"/>
      <family val="0"/>
      <b val="1"/>
      <color rgb="FFFFFFFF"/>
      <sz val="12"/>
    </font>
    <font>
      <name val="Segoe UI"/>
      <charset val="1"/>
      <family val="0"/>
      <b val="1"/>
      <color rgb="FF1C2B30"/>
      <sz val="10.5"/>
    </font>
  </fonts>
  <fills count="10">
    <fill>
      <patternFill/>
    </fill>
    <fill>
      <patternFill patternType="gray125"/>
    </fill>
    <fill>
      <patternFill patternType="solid">
        <fgColor rgb="FF14323B"/>
        <bgColor rgb="FF1C2B30"/>
      </patternFill>
    </fill>
    <fill>
      <patternFill patternType="solid">
        <fgColor rgb="FFE7F4EE"/>
        <bgColor rgb="FFE8F0F4"/>
      </patternFill>
    </fill>
    <fill>
      <patternFill patternType="solid">
        <fgColor rgb="FFFBECEA"/>
        <bgColor rgb="FFFBF4E4"/>
      </patternFill>
    </fill>
    <fill>
      <patternFill patternType="solid">
        <fgColor rgb="FFE8F0F4"/>
        <bgColor rgb="FFE7F4EE"/>
      </patternFill>
    </fill>
    <fill>
      <patternFill patternType="solid">
        <fgColor rgb="FFFBF4E4"/>
        <bgColor rgb="FFFFF7DA"/>
      </patternFill>
    </fill>
    <fill>
      <patternFill patternType="solid">
        <fgColor rgb="FF21454F"/>
        <bgColor rgb="FF14323B"/>
      </patternFill>
    </fill>
    <fill>
      <patternFill patternType="solid">
        <fgColor rgb="FFF4F8F9"/>
        <bgColor rgb="FFFFFFFF"/>
      </patternFill>
    </fill>
    <fill>
      <patternFill patternType="solid">
        <fgColor rgb="FFFFF7DA"/>
        <bgColor rgb="FFFBF4E4"/>
      </patternFill>
    </fill>
  </fills>
  <borders count="29">
    <border>
      <left/>
      <right/>
      <top/>
      <bottom/>
      <diagonal/>
    </border>
    <border>
      <left style="thin">
        <color rgb="FFD4DEE0"/>
      </left>
      <right style="thin">
        <color rgb="FFD4DEE0"/>
      </right>
      <top style="thin">
        <color rgb="FFD4DEE0"/>
      </top>
      <bottom style="thin">
        <color rgb="FFD4DEE0"/>
      </bottom>
      <diagonal/>
    </border>
    <border>
      <left style="thin">
        <color rgb="FFD4DEE0"/>
      </left>
      <right style="thin">
        <color rgb="FFD4DEE0"/>
      </right>
      <top style="medium">
        <color rgb="FF1E8E5A"/>
      </top>
      <bottom style="thin">
        <color rgb="FFD4DEE0"/>
      </bottom>
      <diagonal/>
    </border>
    <border>
      <left style="thin">
        <color rgb="FFD4DEE0"/>
      </left>
      <right style="thin">
        <color rgb="FFD4DEE0"/>
      </right>
      <top style="medium">
        <color rgb="FFC53929"/>
      </top>
      <bottom style="thin">
        <color rgb="FFD4DEE0"/>
      </bottom>
      <diagonal/>
    </border>
    <border>
      <left style="thin">
        <color rgb="FFD4DEE0"/>
      </left>
      <right style="thin">
        <color rgb="FFD4DEE0"/>
      </right>
      <top style="medium">
        <color rgb="FF2C7A8C"/>
      </top>
      <bottom style="thin">
        <color rgb="FFD4DEE0"/>
      </bottom>
      <diagonal/>
    </border>
    <border>
      <left style="thin">
        <color rgb="FFD4DEE0"/>
      </left>
      <right style="thin">
        <color rgb="FFD4DEE0"/>
      </right>
      <top style="medium">
        <color rgb="FFB5891F"/>
      </top>
      <bottom style="thin">
        <color rgb="FFD4DEE0"/>
      </bottom>
      <diagonal/>
    </border>
    <border>
      <left style="thin">
        <color rgb="FFD4DEE0"/>
      </left>
      <right style="thin">
        <color rgb="FFD4DEE0"/>
      </right>
      <top style="thin">
        <color rgb="FF14323B"/>
      </top>
      <bottom style="thin">
        <color rgb="FFD4DEE0"/>
      </bottom>
      <diagonal/>
    </border>
    <border>
      <left/>
      <right/>
      <top style="thin">
        <color rgb="FFD4DEE0"/>
      </top>
      <bottom/>
      <diagonal/>
    </border>
    <border>
      <left/>
      <right style="thin">
        <color rgb="FFD4DEE0"/>
      </right>
      <top style="thin">
        <color rgb="FFD4DEE0"/>
      </top>
      <bottom/>
      <diagonal/>
    </border>
    <border>
      <left/>
      <right style="thin">
        <color rgb="FFD4DEE0"/>
      </right>
      <top style="thin">
        <color rgb="FFD4DEE0"/>
      </top>
      <bottom style="thin">
        <color rgb="FFD4DEE0"/>
      </bottom>
      <diagonal/>
    </border>
    <border>
      <left/>
      <right/>
      <top style="medium">
        <color rgb="FF1E8E5A"/>
      </top>
      <bottom/>
      <diagonal/>
    </border>
    <border>
      <left/>
      <right style="thin">
        <color rgb="FFD4DEE0"/>
      </right>
      <top style="medium">
        <color rgb="FF1E8E5A"/>
      </top>
      <bottom/>
      <diagonal/>
    </border>
    <border>
      <left/>
      <right style="thin">
        <color rgb="FFD4DEE0"/>
      </right>
      <top style="medium">
        <color rgb="FF1E8E5A"/>
      </top>
      <bottom style="thin">
        <color rgb="FFD4DEE0"/>
      </bottom>
      <diagonal/>
    </border>
    <border>
      <left/>
      <right/>
      <top style="medium">
        <color rgb="FFC53929"/>
      </top>
      <bottom/>
      <diagonal/>
    </border>
    <border>
      <left/>
      <right style="thin">
        <color rgb="FFD4DEE0"/>
      </right>
      <top style="medium">
        <color rgb="FFC53929"/>
      </top>
      <bottom/>
      <diagonal/>
    </border>
    <border>
      <left/>
      <right style="thin">
        <color rgb="FFD4DEE0"/>
      </right>
      <top style="medium">
        <color rgb="FFC53929"/>
      </top>
      <bottom style="thin">
        <color rgb="FFD4DEE0"/>
      </bottom>
      <diagonal/>
    </border>
    <border>
      <left/>
      <right/>
      <top style="medium">
        <color rgb="FF2C7A8C"/>
      </top>
      <bottom/>
      <diagonal/>
    </border>
    <border>
      <left/>
      <right style="thin">
        <color rgb="FFD4DEE0"/>
      </right>
      <top style="medium">
        <color rgb="FF2C7A8C"/>
      </top>
      <bottom/>
      <diagonal/>
    </border>
    <border>
      <left/>
      <right style="thin">
        <color rgb="FFD4DEE0"/>
      </right>
      <top style="medium">
        <color rgb="FF2C7A8C"/>
      </top>
      <bottom style="thin">
        <color rgb="FFD4DEE0"/>
      </bottom>
      <diagonal/>
    </border>
    <border>
      <left/>
      <right/>
      <top style="medium">
        <color rgb="FFB5891F"/>
      </top>
      <bottom/>
      <diagonal/>
    </border>
    <border>
      <left/>
      <right style="thin">
        <color rgb="FFD4DEE0"/>
      </right>
      <top style="medium">
        <color rgb="FFB5891F"/>
      </top>
      <bottom/>
      <diagonal/>
    </border>
    <border>
      <left/>
      <right style="thin">
        <color rgb="FFD4DEE0"/>
      </right>
      <top style="medium">
        <color rgb="FFB5891F"/>
      </top>
      <bottom style="thin">
        <color rgb="FFD4DEE0"/>
      </bottom>
      <diagonal/>
    </border>
    <border>
      <left style="thin">
        <color rgb="FFD4DEE0"/>
      </left>
      <right/>
      <top/>
      <bottom/>
      <diagonal/>
    </border>
    <border>
      <left/>
      <right style="thin">
        <color rgb="FFD4DEE0"/>
      </right>
      <top/>
      <bottom/>
      <diagonal/>
    </border>
    <border>
      <left style="thin">
        <color rgb="FFD4DEE0"/>
      </left>
      <right/>
      <top/>
      <bottom style="thin">
        <color rgb="FFD4DEE0"/>
      </bottom>
      <diagonal/>
    </border>
    <border>
      <left/>
      <right style="thin">
        <color rgb="FFD4DEE0"/>
      </right>
      <top/>
      <bottom style="thin">
        <color rgb="FFD4DEE0"/>
      </bottom>
      <diagonal/>
    </border>
    <border>
      <left/>
      <right/>
      <top style="thin">
        <color rgb="FF14323B"/>
      </top>
      <bottom/>
      <diagonal/>
    </border>
    <border>
      <left/>
      <right style="thin">
        <color rgb="FFD4DEE0"/>
      </right>
      <top style="thin">
        <color rgb="FF14323B"/>
      </top>
      <bottom/>
      <diagonal/>
    </border>
    <border>
      <left/>
      <right style="thin">
        <color rgb="FFD4DEE0"/>
      </right>
      <top style="thin">
        <color rgb="FF14323B"/>
      </top>
      <bottom style="thin">
        <color rgb="FFD4DEE0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right" vertical="center"/>
    </xf>
    <xf numFmtId="0" fontId="6" fillId="2" borderId="1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right" vertical="center"/>
    </xf>
    <xf numFmtId="0" fontId="9" fillId="3" borderId="2" applyAlignment="1" pivotButton="0" quotePrefix="0" xfId="0">
      <alignment horizontal="left" vertical="center"/>
    </xf>
    <xf numFmtId="0" fontId="10" fillId="4" borderId="3" applyAlignment="1" pivotButton="0" quotePrefix="0" xfId="0">
      <alignment horizontal="left" vertical="center"/>
    </xf>
    <xf numFmtId="0" fontId="11" fillId="5" borderId="4" applyAlignment="1" pivotButton="0" quotePrefix="0" xfId="0">
      <alignment horizontal="left" vertical="center"/>
    </xf>
    <xf numFmtId="0" fontId="12" fillId="6" borderId="5" applyAlignment="1" pivotButton="0" quotePrefix="0" xfId="0">
      <alignment horizontal="left" vertical="center"/>
    </xf>
    <xf numFmtId="164" fontId="13" fillId="3" borderId="1" applyAlignment="1" pivotButton="0" quotePrefix="0" xfId="0">
      <alignment horizontal="left" vertical="center"/>
    </xf>
    <xf numFmtId="164" fontId="14" fillId="4" borderId="1" applyAlignment="1" pivotButton="0" quotePrefix="0" xfId="0">
      <alignment horizontal="left" vertical="center"/>
    </xf>
    <xf numFmtId="164" fontId="15" fillId="5" borderId="1" applyAlignment="1" pivotButton="0" quotePrefix="0" xfId="0">
      <alignment horizontal="left" vertical="center"/>
    </xf>
    <xf numFmtId="165" fontId="16" fillId="6" borderId="1" applyAlignment="1" pivotButton="0" quotePrefix="0" xfId="0">
      <alignment horizontal="left" vertical="center"/>
    </xf>
    <xf numFmtId="0" fontId="17" fillId="2" borderId="0" applyAlignment="1" pivotButton="0" quotePrefix="0" xfId="0">
      <alignment horizontal="left" vertical="center"/>
    </xf>
    <xf numFmtId="0" fontId="18" fillId="7" borderId="1" applyAlignment="1" pivotButton="0" quotePrefix="0" xfId="0">
      <alignment horizontal="left" vertical="center"/>
    </xf>
    <xf numFmtId="0" fontId="18" fillId="7" borderId="1" applyAlignment="1" pivotButton="0" quotePrefix="0" xfId="0">
      <alignment horizontal="center" vertical="center"/>
    </xf>
    <xf numFmtId="0" fontId="19" fillId="0" borderId="1" applyAlignment="1" pivotButton="0" quotePrefix="0" xfId="0">
      <alignment horizontal="left" vertical="center"/>
    </xf>
    <xf numFmtId="166" fontId="19" fillId="0" borderId="1" applyAlignment="1" pivotButton="0" quotePrefix="0" xfId="0">
      <alignment horizontal="right" vertical="center"/>
    </xf>
    <xf numFmtId="9" fontId="7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general" vertical="bottom"/>
    </xf>
    <xf numFmtId="0" fontId="19" fillId="8" borderId="1" applyAlignment="1" pivotButton="0" quotePrefix="0" xfId="0">
      <alignment horizontal="left" vertical="center"/>
    </xf>
    <xf numFmtId="166" fontId="19" fillId="8" borderId="1" applyAlignment="1" pivotButton="0" quotePrefix="0" xfId="0">
      <alignment horizontal="right" vertical="center"/>
    </xf>
    <xf numFmtId="9" fontId="7" fillId="8" borderId="1" applyAlignment="1" pivotButton="0" quotePrefix="0" xfId="0">
      <alignment horizontal="center" vertical="center"/>
    </xf>
    <xf numFmtId="166" fontId="0" fillId="8" borderId="1" applyAlignment="1" pivotButton="0" quotePrefix="0" xfId="0">
      <alignment horizontal="general" vertical="bottom"/>
    </xf>
    <xf numFmtId="0" fontId="20" fillId="0" borderId="6" applyAlignment="1" pivotButton="0" quotePrefix="0" xfId="0">
      <alignment horizontal="left" vertical="center"/>
    </xf>
    <xf numFmtId="166" fontId="20" fillId="0" borderId="6" applyAlignment="1" pivotButton="0" quotePrefix="0" xfId="0">
      <alignment horizontal="right" vertical="center"/>
    </xf>
    <xf numFmtId="9" fontId="20" fillId="0" borderId="6" applyAlignment="1" pivotButton="0" quotePrefix="0" xfId="0">
      <alignment horizontal="center" vertical="center"/>
    </xf>
    <xf numFmtId="0" fontId="21" fillId="0" borderId="0" applyAlignment="1" pivotButton="0" quotePrefix="0" xfId="0">
      <alignment horizontal="left" vertical="center"/>
    </xf>
    <xf numFmtId="0" fontId="22" fillId="0" borderId="0" applyAlignment="1" pivotButton="0" quotePrefix="0" xfId="0">
      <alignment horizontal="left" vertical="center"/>
    </xf>
    <xf numFmtId="0" fontId="23" fillId="2" borderId="1" applyAlignment="1" pivotButton="0" quotePrefix="0" xfId="0">
      <alignment horizontal="center" vertical="center"/>
    </xf>
    <xf numFmtId="167" fontId="19" fillId="0" borderId="1" applyAlignment="1" pivotButton="0" quotePrefix="0" xfId="0">
      <alignment horizontal="center" vertical="center"/>
    </xf>
    <xf numFmtId="0" fontId="19" fillId="0" borderId="1" applyAlignment="1" pivotButton="0" quotePrefix="0" xfId="0">
      <alignment horizontal="center" vertical="center"/>
    </xf>
    <xf numFmtId="164" fontId="19" fillId="0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center" vertical="center"/>
    </xf>
    <xf numFmtId="0" fontId="23" fillId="2" borderId="1" applyAlignment="1" pivotButton="0" quotePrefix="0" xfId="0">
      <alignment horizontal="left" vertical="center"/>
    </xf>
    <xf numFmtId="166" fontId="24" fillId="9" borderId="1" applyAlignment="1" pivotButton="0" quotePrefix="0" xfId="0">
      <alignment horizontal="right" vertical="center"/>
    </xf>
    <xf numFmtId="9" fontId="19" fillId="0" borderId="1" applyAlignment="1" pivotButton="0" quotePrefix="0" xfId="0">
      <alignment horizontal="center" vertical="center"/>
    </xf>
    <xf numFmtId="0" fontId="25" fillId="0" borderId="1" applyAlignment="1" pivotButton="0" quotePrefix="0" xfId="0">
      <alignment horizontal="center" vertical="center"/>
    </xf>
    <xf numFmtId="164" fontId="19" fillId="8" borderId="1" applyAlignment="1" pivotButton="0" quotePrefix="0" xfId="0">
      <alignment horizontal="right" vertical="center"/>
    </xf>
    <xf numFmtId="9" fontId="19" fillId="8" borderId="1" applyAlignment="1" pivotButton="0" quotePrefix="0" xfId="0">
      <alignment horizontal="center" vertical="center"/>
    </xf>
    <xf numFmtId="0" fontId="25" fillId="8" borderId="1" applyAlignment="1" pivotButton="0" quotePrefix="0" xfId="0">
      <alignment horizontal="center" vertical="center"/>
    </xf>
    <xf numFmtId="166" fontId="23" fillId="2" borderId="1" applyAlignment="1" pivotButton="0" quotePrefix="0" xfId="0">
      <alignment horizontal="right" vertical="center"/>
    </xf>
    <xf numFmtId="164" fontId="23" fillId="2" borderId="1" applyAlignment="1" pivotButton="0" quotePrefix="0" xfId="0">
      <alignment horizontal="right" vertical="center"/>
    </xf>
    <xf numFmtId="9" fontId="23" fillId="2" borderId="1" applyAlignment="1" pivotButton="0" quotePrefix="0" xfId="0">
      <alignment horizontal="center" vertical="center"/>
    </xf>
    <xf numFmtId="0" fontId="26" fillId="2" borderId="1" applyAlignment="1" pivotButton="0" quotePrefix="0" xfId="0">
      <alignment horizontal="center" vertical="center"/>
    </xf>
    <xf numFmtId="167" fontId="19" fillId="9" borderId="1" applyAlignment="1" pivotButton="0" quotePrefix="0" xfId="0">
      <alignment horizontal="center" vertical="center"/>
    </xf>
    <xf numFmtId="9" fontId="27" fillId="0" borderId="1" applyAlignment="1" pivotButton="0" quotePrefix="0" xfId="0">
      <alignment horizontal="center" vertical="center"/>
    </xf>
    <xf numFmtId="9" fontId="27" fillId="8" borderId="1" applyAlignment="1" pivotButton="0" quotePrefix="0" xfId="0">
      <alignment horizontal="center" vertical="center"/>
    </xf>
    <xf numFmtId="0" fontId="23" fillId="2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right" vertical="center"/>
    </xf>
    <xf numFmtId="0" fontId="6" fillId="2" borderId="1" applyAlignment="1" pivotButton="0" quotePrefix="0" xfId="0">
      <alignment horizontal="center" vertical="center"/>
    </xf>
    <xf numFmtId="0" fontId="0" fillId="0" borderId="9" pivotButton="0" quotePrefix="0" xfId="0"/>
    <xf numFmtId="0" fontId="7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right" vertical="center"/>
    </xf>
    <xf numFmtId="0" fontId="9" fillId="3" borderId="2" applyAlignment="1" pivotButton="0" quotePrefix="0" xfId="0">
      <alignment horizontal="left" vertical="center"/>
    </xf>
    <xf numFmtId="0" fontId="0" fillId="0" borderId="12" pivotButton="0" quotePrefix="0" xfId="0"/>
    <xf numFmtId="0" fontId="10" fillId="4" borderId="3" applyAlignment="1" pivotButton="0" quotePrefix="0" xfId="0">
      <alignment horizontal="left" vertical="center"/>
    </xf>
    <xf numFmtId="0" fontId="0" fillId="0" borderId="15" pivotButton="0" quotePrefix="0" xfId="0"/>
    <xf numFmtId="0" fontId="11" fillId="5" borderId="4" applyAlignment="1" pivotButton="0" quotePrefix="0" xfId="0">
      <alignment horizontal="left" vertical="center"/>
    </xf>
    <xf numFmtId="0" fontId="0" fillId="0" borderId="18" pivotButton="0" quotePrefix="0" xfId="0"/>
    <xf numFmtId="0" fontId="12" fillId="6" borderId="5" applyAlignment="1" pivotButton="0" quotePrefix="0" xfId="0">
      <alignment horizontal="left" vertical="center"/>
    </xf>
    <xf numFmtId="0" fontId="0" fillId="0" borderId="21" pivotButton="0" quotePrefix="0" xfId="0"/>
    <xf numFmtId="164" fontId="13" fillId="3" borderId="1" applyAlignment="1" pivotButton="0" quotePrefix="0" xfId="0">
      <alignment horizontal="left" vertical="center"/>
    </xf>
    <xf numFmtId="0" fontId="0" fillId="0" borderId="8" pivotButton="0" quotePrefix="0" xfId="0"/>
    <xf numFmtId="164" fontId="14" fillId="4" borderId="1" applyAlignment="1" pivotButton="0" quotePrefix="0" xfId="0">
      <alignment horizontal="left" vertical="center"/>
    </xf>
    <xf numFmtId="164" fontId="15" fillId="5" borderId="1" applyAlignment="1" pivotButton="0" quotePrefix="0" xfId="0">
      <alignment horizontal="left" vertical="center"/>
    </xf>
    <xf numFmtId="165" fontId="16" fillId="6" borderId="1" applyAlignment="1" pivotButton="0" quotePrefix="0" xfId="0">
      <alignment horizontal="left" vertical="center"/>
    </xf>
    <xf numFmtId="0" fontId="0" fillId="0" borderId="24" pivotButton="0" quotePrefix="0" xfId="0"/>
    <xf numFmtId="0" fontId="0" fillId="0" borderId="25" pivotButton="0" quotePrefix="0" xfId="0"/>
    <xf numFmtId="0" fontId="17" fillId="2" borderId="0" applyAlignment="1" pivotButton="0" quotePrefix="0" xfId="0">
      <alignment horizontal="left" vertical="center"/>
    </xf>
    <xf numFmtId="0" fontId="18" fillId="7" borderId="1" applyAlignment="1" pivotButton="0" quotePrefix="0" xfId="0">
      <alignment horizontal="left" vertical="center"/>
    </xf>
    <xf numFmtId="0" fontId="18" fillId="7" borderId="1" applyAlignment="1" pivotButton="0" quotePrefix="0" xfId="0">
      <alignment horizontal="center" vertical="center"/>
    </xf>
    <xf numFmtId="0" fontId="19" fillId="0" borderId="1" applyAlignment="1" pivotButton="0" quotePrefix="0" xfId="0">
      <alignment horizontal="left" vertical="center"/>
    </xf>
    <xf numFmtId="166" fontId="19" fillId="0" borderId="1" applyAlignment="1" pivotButton="0" quotePrefix="0" xfId="0">
      <alignment horizontal="right" vertical="center"/>
    </xf>
    <xf numFmtId="9" fontId="7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general" vertical="bottom"/>
    </xf>
    <xf numFmtId="0" fontId="19" fillId="8" borderId="1" applyAlignment="1" pivotButton="0" quotePrefix="0" xfId="0">
      <alignment horizontal="left" vertical="center"/>
    </xf>
    <xf numFmtId="166" fontId="19" fillId="8" borderId="1" applyAlignment="1" pivotButton="0" quotePrefix="0" xfId="0">
      <alignment horizontal="right" vertical="center"/>
    </xf>
    <xf numFmtId="9" fontId="7" fillId="8" borderId="1" applyAlignment="1" pivotButton="0" quotePrefix="0" xfId="0">
      <alignment horizontal="center" vertical="center"/>
    </xf>
    <xf numFmtId="166" fontId="0" fillId="8" borderId="1" applyAlignment="1" pivotButton="0" quotePrefix="0" xfId="0">
      <alignment horizontal="general" vertical="bottom"/>
    </xf>
    <xf numFmtId="0" fontId="20" fillId="0" borderId="6" applyAlignment="1" pivotButton="0" quotePrefix="0" xfId="0">
      <alignment horizontal="left" vertical="center"/>
    </xf>
    <xf numFmtId="166" fontId="20" fillId="0" borderId="6" applyAlignment="1" pivotButton="0" quotePrefix="0" xfId="0">
      <alignment horizontal="right" vertical="center"/>
    </xf>
    <xf numFmtId="9" fontId="20" fillId="0" borderId="6" applyAlignment="1" pivotButton="0" quotePrefix="0" xfId="0">
      <alignment horizontal="center" vertical="center"/>
    </xf>
    <xf numFmtId="0" fontId="0" fillId="0" borderId="28" pivotButton="0" quotePrefix="0" xfId="0"/>
    <xf numFmtId="0" fontId="21" fillId="0" borderId="0" applyAlignment="1" pivotButton="0" quotePrefix="0" xfId="0">
      <alignment horizontal="left" vertical="center"/>
    </xf>
    <xf numFmtId="0" fontId="22" fillId="0" borderId="0" applyAlignment="1" pivotButton="0" quotePrefix="0" xfId="0">
      <alignment horizontal="left" vertical="center"/>
    </xf>
    <xf numFmtId="0" fontId="23" fillId="2" borderId="1" applyAlignment="1" pivotButton="0" quotePrefix="0" xfId="0">
      <alignment horizontal="center" vertical="center"/>
    </xf>
    <xf numFmtId="167" fontId="19" fillId="0" borderId="1" applyAlignment="1" pivotButton="0" quotePrefix="0" xfId="0">
      <alignment horizontal="center" vertical="center"/>
    </xf>
    <xf numFmtId="0" fontId="19" fillId="0" borderId="1" applyAlignment="1" pivotButton="0" quotePrefix="0" xfId="0">
      <alignment horizontal="center" vertical="center"/>
    </xf>
    <xf numFmtId="164" fontId="19" fillId="0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center" vertical="center"/>
    </xf>
    <xf numFmtId="0" fontId="23" fillId="2" borderId="1" applyAlignment="1" pivotButton="0" quotePrefix="0" xfId="0">
      <alignment horizontal="left" vertical="center"/>
    </xf>
    <xf numFmtId="166" fontId="24" fillId="9" borderId="1" applyAlignment="1" pivotButton="0" quotePrefix="0" xfId="0">
      <alignment horizontal="right" vertical="center"/>
    </xf>
    <xf numFmtId="9" fontId="19" fillId="0" borderId="1" applyAlignment="1" pivotButton="0" quotePrefix="0" xfId="0">
      <alignment horizontal="center" vertical="center"/>
    </xf>
    <xf numFmtId="0" fontId="25" fillId="0" borderId="1" applyAlignment="1" pivotButton="0" quotePrefix="0" xfId="0">
      <alignment horizontal="center" vertical="center"/>
    </xf>
    <xf numFmtId="164" fontId="19" fillId="8" borderId="1" applyAlignment="1" pivotButton="0" quotePrefix="0" xfId="0">
      <alignment horizontal="right" vertical="center"/>
    </xf>
    <xf numFmtId="9" fontId="19" fillId="8" borderId="1" applyAlignment="1" pivotButton="0" quotePrefix="0" xfId="0">
      <alignment horizontal="center" vertical="center"/>
    </xf>
    <xf numFmtId="0" fontId="25" fillId="8" borderId="1" applyAlignment="1" pivotButton="0" quotePrefix="0" xfId="0">
      <alignment horizontal="center" vertical="center"/>
    </xf>
    <xf numFmtId="166" fontId="23" fillId="2" borderId="1" applyAlignment="1" pivotButton="0" quotePrefix="0" xfId="0">
      <alignment horizontal="right" vertical="center"/>
    </xf>
    <xf numFmtId="164" fontId="23" fillId="2" borderId="1" applyAlignment="1" pivotButton="0" quotePrefix="0" xfId="0">
      <alignment horizontal="right" vertical="center"/>
    </xf>
    <xf numFmtId="9" fontId="23" fillId="2" borderId="1" applyAlignment="1" pivotButton="0" quotePrefix="0" xfId="0">
      <alignment horizontal="center" vertical="center"/>
    </xf>
    <xf numFmtId="0" fontId="26" fillId="2" borderId="1" applyAlignment="1" pivotButton="0" quotePrefix="0" xfId="0">
      <alignment horizontal="center" vertical="center"/>
    </xf>
    <xf numFmtId="167" fontId="19" fillId="9" borderId="1" applyAlignment="1" pivotButton="0" quotePrefix="0" xfId="0">
      <alignment horizontal="center" vertical="center"/>
    </xf>
    <xf numFmtId="9" fontId="27" fillId="0" borderId="1" applyAlignment="1" pivotButton="0" quotePrefix="0" xfId="0">
      <alignment horizontal="center" vertical="center"/>
    </xf>
    <xf numFmtId="9" fontId="27" fillId="8" borderId="1" applyAlignment="1" pivotButton="0" quotePrefix="0" xfId="0">
      <alignment horizontal="center" vertical="center"/>
    </xf>
    <xf numFmtId="0" fontId="23" fillId="2" borderId="1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10">
    <dxf>
      <font>
        <name val="Segoe UI"/>
        <charset val="1"/>
        <family val="0"/>
        <b val="1"/>
        <color rgb="FF9A2A1E"/>
        <sz val="19"/>
      </font>
    </dxf>
    <dxf>
      <font>
        <name val="Segoe UI"/>
        <charset val="1"/>
        <family val="0"/>
        <b val="1"/>
        <color rgb="FF14613B"/>
        <sz val="19"/>
      </font>
    </dxf>
    <dxf>
      <font>
        <name val="Segoe UI"/>
        <charset val="1"/>
        <family val="0"/>
        <b val="1"/>
        <color rgb="FF9A2A1E"/>
        <sz val="10"/>
      </font>
    </dxf>
    <dxf>
      <font>
        <name val="Segoe UI"/>
        <charset val="1"/>
        <family val="0"/>
        <b val="1"/>
        <color rgb="FF14613B"/>
        <sz val="10"/>
      </font>
    </dxf>
    <dxf>
      <fill>
        <patternFill patternType="solid">
          <fgColor rgb="FF14323B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>
          <bgColor rgb="FFF4F8F9"/>
        </patternFill>
      </fill>
    </dxf>
    <dxf>
      <font>
        <name val="Segoe UI"/>
        <charset val="1"/>
        <family val="0"/>
        <color rgb="FF1C2B30"/>
        <sz val="10"/>
      </font>
    </dxf>
    <dxf>
      <font>
        <name val="Segoe UI"/>
        <charset val="1"/>
        <family val="0"/>
        <b val="1"/>
        <color rgb="FF9A2A1E"/>
        <sz val="10"/>
      </font>
      <fill>
        <patternFill>
          <bgColor rgb="FFFBECEA"/>
        </patternFill>
      </fill>
    </dxf>
    <dxf>
      <font>
        <name val="Segoe UI"/>
        <charset val="1"/>
        <family val="0"/>
        <b val="1"/>
        <color rgb="FF14613B"/>
        <sz val="10"/>
      </font>
      <fill>
        <patternFill>
          <bgColor rgb="FFE7F4E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4613B"/>
      <rgbColor rgb="FF000080"/>
      <rgbColor rgb="FF8A6D1F"/>
      <rgbColor rgb="FF800080"/>
      <rgbColor rgb="FF2C7A8C"/>
      <rgbColor rgb="FFC0C0C0"/>
      <rgbColor rgb="FF808080"/>
      <rgbColor rgb="FF9999FF"/>
      <rgbColor rgb="FFC53929"/>
      <rgbColor rgb="FFFFF7DA"/>
      <rgbColor rgb="FFE7F4EE"/>
      <rgbColor rgb="FF660066"/>
      <rgbColor rgb="FFFF8080"/>
      <rgbColor rgb="FF0066CC"/>
      <rgbColor rgb="FFD4DE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0F4"/>
      <rgbColor rgb="FFF4F8F9"/>
      <rgbColor rgb="FFFBF4E4"/>
      <rgbColor rgb="FF99CCFF"/>
      <rgbColor rgb="FFFF99CC"/>
      <rgbColor rgb="FFCC99FF"/>
      <rgbColor rgb="FFFBECEA"/>
      <rgbColor rgb="FF3366FF"/>
      <rgbColor rgb="FF33CCCC"/>
      <rgbColor rgb="FF99CC00"/>
      <rgbColor rgb="FFFFCC00"/>
      <rgbColor rgb="FFB5891F"/>
      <rgbColor rgb="FFFF6600"/>
      <rgbColor rgb="FF5B6B73"/>
      <rgbColor rgb="FF9AA7AC"/>
      <rgbColor rgb="FF14323B"/>
      <rgbColor rgb="FF1E8E5A"/>
      <rgbColor rgb="FF003300"/>
      <rgbColor rgb="FF333300"/>
      <rgbColor rgb="FF9A2A1E"/>
      <rgbColor rgb="FF7A5C00"/>
      <rgbColor rgb="FF21454F"/>
      <rgbColor rgb="FF1C2B3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tabColor rgb="FF14323B"/>
    <outlinePr summaryBelow="1" summaryRight="1"/>
    <pageSetUpPr fitToPage="1"/>
  </sheetPr>
  <dimension ref="B2:I2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.5" customWidth="1" style="50" min="1" max="1"/>
    <col width="17" customWidth="1" style="50" min="2" max="2"/>
    <col width="14" customWidth="1" style="50" min="3" max="3"/>
    <col width="11" customWidth="1" style="50" min="4" max="4"/>
    <col width="14" customWidth="1" style="50" min="5" max="5"/>
    <col width="11" customWidth="1" style="50" min="6" max="6"/>
    <col width="14" customWidth="1" style="50" min="7" max="9"/>
  </cols>
  <sheetData>
    <row r="1" ht="7.5" customHeight="1" s="51"/>
    <row r="2" ht="30" customHeight="1" s="51">
      <c r="B2" s="52" t="inlineStr">
        <is>
          <t>Finanzplaner</t>
        </is>
      </c>
      <c r="F2" s="53" t="inlineStr">
        <is>
          <t>REFERENZMONAT</t>
        </is>
      </c>
      <c r="H2" s="54" t="inlineStr">
        <is>
          <t>Juni</t>
        </is>
      </c>
      <c r="I2" s="55" t="n"/>
    </row>
    <row r="3" ht="18" customHeight="1" s="51">
      <c r="B3" s="56" t="inlineStr">
        <is>
          <t>Wähle rechts den Monat — alles wird automatisch neu berechnet.</t>
        </is>
      </c>
      <c r="F3" s="57" t="inlineStr">
        <is>
          <t>▼ Zelle anklicken, um zu wechseln</t>
        </is>
      </c>
    </row>
    <row r="4" ht="7.5" customHeight="1" s="51"/>
    <row r="5" ht="15.75" customHeight="1" s="51">
      <c r="B5" s="58" t="inlineStr">
        <is>
          <t>EINNAHMEN DES MONATS</t>
        </is>
      </c>
      <c r="C5" s="59" t="n"/>
      <c r="D5" s="60" t="inlineStr">
        <is>
          <t>AUSGABEN DES MONATS</t>
        </is>
      </c>
      <c r="E5" s="61" t="n"/>
      <c r="F5" s="62" t="inlineStr">
        <is>
          <t>SALDO DES MONATS</t>
        </is>
      </c>
      <c r="G5" s="63" t="n"/>
      <c r="H5" s="64" t="inlineStr">
        <is>
          <t>SPARQUOTE</t>
        </is>
      </c>
      <c r="I5" s="65" t="n"/>
    </row>
    <row r="6" ht="24" customHeight="1" s="51">
      <c r="B6" s="66">
        <f>SUMIFS(Buchungen!$E$6:$E$305,Buchungen!$H$6:$H$305,$H$2,Buchungen!$B$6:$B$305,"Einnahme")</f>
        <v/>
      </c>
      <c r="C6" s="67" t="n"/>
      <c r="D6" s="68">
        <f>SUMIFS(Buchungen!$E$6:$E$305,Buchungen!$H$6:$H$305,$H$2,Buchungen!$B$6:$B$305,"Ausgabe")</f>
        <v/>
      </c>
      <c r="E6" s="67" t="n"/>
      <c r="F6" s="69">
        <f>B6-D6</f>
        <v/>
      </c>
      <c r="G6" s="67" t="n"/>
      <c r="H6" s="70">
        <f>IF(B6=0,0,F6/B6)</f>
        <v/>
      </c>
      <c r="I6" s="67" t="n"/>
    </row>
    <row r="7" ht="15.75" customHeight="1" s="51">
      <c r="B7" s="71" t="n"/>
      <c r="C7" s="72" t="n"/>
      <c r="D7" s="71" t="n"/>
      <c r="E7" s="72" t="n"/>
      <c r="F7" s="71" t="n"/>
      <c r="G7" s="72" t="n"/>
      <c r="H7" s="71" t="n"/>
      <c r="I7" s="72" t="n"/>
    </row>
    <row r="8" ht="9.75" customHeight="1" s="51"/>
    <row r="9" ht="21.75" customHeight="1" s="51">
      <c r="B9" s="73">
        <f>"Ausgaben nach Kategorie  •  "&amp;$H$2</f>
        <v/>
      </c>
      <c r="F9" s="73" t="inlineStr">
        <is>
          <t>Monatsübersicht  •  ganzes Jahr</t>
        </is>
      </c>
    </row>
    <row r="10" ht="19.5" customHeight="1" s="51">
      <c r="B10" s="74" t="inlineStr">
        <is>
          <t>Kategorie</t>
        </is>
      </c>
      <c r="C10" s="75" t="inlineStr">
        <is>
          <t>Betrag</t>
        </is>
      </c>
      <c r="D10" s="75" t="inlineStr">
        <is>
          <t>Anteil</t>
        </is>
      </c>
      <c r="E10" s="55" t="n"/>
      <c r="F10" s="74" t="inlineStr">
        <is>
          <t>Monat</t>
        </is>
      </c>
      <c r="G10" s="75" t="inlineStr">
        <is>
          <t>Einnahmen</t>
        </is>
      </c>
      <c r="H10" s="75" t="inlineStr">
        <is>
          <t>Ausgaben</t>
        </is>
      </c>
      <c r="I10" s="75" t="inlineStr">
        <is>
          <t>Saldo</t>
        </is>
      </c>
    </row>
    <row r="11" ht="18.75" customHeight="1" s="51">
      <c r="B11" s="76" t="inlineStr">
        <is>
          <t>Wohnen</t>
        </is>
      </c>
      <c r="C11" s="77">
        <f>SUMIFS(Buchungen!$E$6:$E$305,Buchungen!$H$6:$H$305,$H$2,Buchungen!$B$6:$B$305,"Ausgabe",Buchungen!$C$6:$C$305,$B11)</f>
        <v/>
      </c>
      <c r="D11" s="78">
        <f>IF($D$6=0,0,$C11/$D$6)</f>
        <v/>
      </c>
      <c r="E11" s="79">
        <f>$C11</f>
        <v/>
      </c>
      <c r="F11" s="76" t="inlineStr">
        <is>
          <t>Januar</t>
        </is>
      </c>
      <c r="G11" s="77">
        <f>SUMIFS(Buchungen!$E$6:$E$305,Buchungen!$H$6:$H$305,$F11,Buchungen!$B$6:$B$305,"Einnahme")</f>
        <v/>
      </c>
      <c r="H11" s="77">
        <f>SUMIFS(Buchungen!$E$6:$E$305,Buchungen!$H$6:$H$305,$F11,Buchungen!$B$6:$B$305,"Ausgabe")</f>
        <v/>
      </c>
      <c r="I11" s="77">
        <f>$G11-$H11</f>
        <v/>
      </c>
    </row>
    <row r="12" ht="18.75" customHeight="1" s="51">
      <c r="B12" s="80" t="inlineStr">
        <is>
          <t>Lebensmittel</t>
        </is>
      </c>
      <c r="C12" s="81">
        <f>SUMIFS(Buchungen!$E$6:$E$305,Buchungen!$H$6:$H$305,$H$2,Buchungen!$B$6:$B$305,"Ausgabe",Buchungen!$C$6:$C$305,$B12)</f>
        <v/>
      </c>
      <c r="D12" s="82">
        <f>IF($D$6=0,0,$C12/$D$6)</f>
        <v/>
      </c>
      <c r="E12" s="83">
        <f>$C12</f>
        <v/>
      </c>
      <c r="F12" s="80" t="inlineStr">
        <is>
          <t>Februar</t>
        </is>
      </c>
      <c r="G12" s="81">
        <f>SUMIFS(Buchungen!$E$6:$E$305,Buchungen!$H$6:$H$305,$F12,Buchungen!$B$6:$B$305,"Einnahme")</f>
        <v/>
      </c>
      <c r="H12" s="81">
        <f>SUMIFS(Buchungen!$E$6:$E$305,Buchungen!$H$6:$H$305,$F12,Buchungen!$B$6:$B$305,"Ausgabe")</f>
        <v/>
      </c>
      <c r="I12" s="81">
        <f>$G12-$H12</f>
        <v/>
      </c>
    </row>
    <row r="13" ht="18.75" customHeight="1" s="51">
      <c r="B13" s="76" t="inlineStr">
        <is>
          <t>Transport</t>
        </is>
      </c>
      <c r="C13" s="77">
        <f>SUMIFS(Buchungen!$E$6:$E$305,Buchungen!$H$6:$H$305,$H$2,Buchungen!$B$6:$B$305,"Ausgabe",Buchungen!$C$6:$C$305,$B13)</f>
        <v/>
      </c>
      <c r="D13" s="78">
        <f>IF($D$6=0,0,$C13/$D$6)</f>
        <v/>
      </c>
      <c r="E13" s="79">
        <f>$C13</f>
        <v/>
      </c>
      <c r="F13" s="76" t="inlineStr">
        <is>
          <t>März</t>
        </is>
      </c>
      <c r="G13" s="77">
        <f>SUMIFS(Buchungen!$E$6:$E$305,Buchungen!$H$6:$H$305,$F13,Buchungen!$B$6:$B$305,"Einnahme")</f>
        <v/>
      </c>
      <c r="H13" s="77">
        <f>SUMIFS(Buchungen!$E$6:$E$305,Buchungen!$H$6:$H$305,$F13,Buchungen!$B$6:$B$305,"Ausgabe")</f>
        <v/>
      </c>
      <c r="I13" s="77">
        <f>$G13-$H13</f>
        <v/>
      </c>
    </row>
    <row r="14" ht="18.75" customHeight="1" s="51">
      <c r="B14" s="80" t="inlineStr">
        <is>
          <t>Gesundheit</t>
        </is>
      </c>
      <c r="C14" s="81">
        <f>SUMIFS(Buchungen!$E$6:$E$305,Buchungen!$H$6:$H$305,$H$2,Buchungen!$B$6:$B$305,"Ausgabe",Buchungen!$C$6:$C$305,$B14)</f>
        <v/>
      </c>
      <c r="D14" s="82">
        <f>IF($D$6=0,0,$C14/$D$6)</f>
        <v/>
      </c>
      <c r="E14" s="83">
        <f>$C14</f>
        <v/>
      </c>
      <c r="F14" s="80" t="inlineStr">
        <is>
          <t>April</t>
        </is>
      </c>
      <c r="G14" s="81">
        <f>SUMIFS(Buchungen!$E$6:$E$305,Buchungen!$H$6:$H$305,$F14,Buchungen!$B$6:$B$305,"Einnahme")</f>
        <v/>
      </c>
      <c r="H14" s="81">
        <f>SUMIFS(Buchungen!$E$6:$E$305,Buchungen!$H$6:$H$305,$F14,Buchungen!$B$6:$B$305,"Ausgabe")</f>
        <v/>
      </c>
      <c r="I14" s="81">
        <f>$G14-$H14</f>
        <v/>
      </c>
    </row>
    <row r="15" ht="18.75" customHeight="1" s="51">
      <c r="B15" s="76" t="inlineStr">
        <is>
          <t>Bildung</t>
        </is>
      </c>
      <c r="C15" s="77">
        <f>SUMIFS(Buchungen!$E$6:$E$305,Buchungen!$H$6:$H$305,$H$2,Buchungen!$B$6:$B$305,"Ausgabe",Buchungen!$C$6:$C$305,$B15)</f>
        <v/>
      </c>
      <c r="D15" s="78">
        <f>IF($D$6=0,0,$C15/$D$6)</f>
        <v/>
      </c>
      <c r="E15" s="79">
        <f>$C15</f>
        <v/>
      </c>
      <c r="F15" s="76" t="inlineStr">
        <is>
          <t>Mai</t>
        </is>
      </c>
      <c r="G15" s="77">
        <f>SUMIFS(Buchungen!$E$6:$E$305,Buchungen!$H$6:$H$305,$F15,Buchungen!$B$6:$B$305,"Einnahme")</f>
        <v/>
      </c>
      <c r="H15" s="77">
        <f>SUMIFS(Buchungen!$E$6:$E$305,Buchungen!$H$6:$H$305,$F15,Buchungen!$B$6:$B$305,"Ausgabe")</f>
        <v/>
      </c>
      <c r="I15" s="77">
        <f>$G15-$H15</f>
        <v/>
      </c>
    </row>
    <row r="16" ht="18.75" customHeight="1" s="51">
      <c r="B16" s="80" t="inlineStr">
        <is>
          <t>Freizeit</t>
        </is>
      </c>
      <c r="C16" s="81">
        <f>SUMIFS(Buchungen!$E$6:$E$305,Buchungen!$H$6:$H$305,$H$2,Buchungen!$B$6:$B$305,"Ausgabe",Buchungen!$C$6:$C$305,$B16)</f>
        <v/>
      </c>
      <c r="D16" s="82">
        <f>IF($D$6=0,0,$C16/$D$6)</f>
        <v/>
      </c>
      <c r="E16" s="83">
        <f>$C16</f>
        <v/>
      </c>
      <c r="F16" s="80" t="inlineStr">
        <is>
          <t>Juni</t>
        </is>
      </c>
      <c r="G16" s="81">
        <f>SUMIFS(Buchungen!$E$6:$E$305,Buchungen!$H$6:$H$305,$F16,Buchungen!$B$6:$B$305,"Einnahme")</f>
        <v/>
      </c>
      <c r="H16" s="81">
        <f>SUMIFS(Buchungen!$E$6:$E$305,Buchungen!$H$6:$H$305,$F16,Buchungen!$B$6:$B$305,"Ausgabe")</f>
        <v/>
      </c>
      <c r="I16" s="81">
        <f>$G16-$H16</f>
        <v/>
      </c>
    </row>
    <row r="17" ht="18.75" customHeight="1" s="51">
      <c r="B17" s="76" t="inlineStr">
        <is>
          <t>Abos</t>
        </is>
      </c>
      <c r="C17" s="77">
        <f>SUMIFS(Buchungen!$E$6:$E$305,Buchungen!$H$6:$H$305,$H$2,Buchungen!$B$6:$B$305,"Ausgabe",Buchungen!$C$6:$C$305,$B17)</f>
        <v/>
      </c>
      <c r="D17" s="78">
        <f>IF($D$6=0,0,$C17/$D$6)</f>
        <v/>
      </c>
      <c r="E17" s="79">
        <f>$C17</f>
        <v/>
      </c>
      <c r="F17" s="76" t="inlineStr">
        <is>
          <t>Juli</t>
        </is>
      </c>
      <c r="G17" s="77">
        <f>SUMIFS(Buchungen!$E$6:$E$305,Buchungen!$H$6:$H$305,$F17,Buchungen!$B$6:$B$305,"Einnahme")</f>
        <v/>
      </c>
      <c r="H17" s="77">
        <f>SUMIFS(Buchungen!$E$6:$E$305,Buchungen!$H$6:$H$305,$F17,Buchungen!$B$6:$B$305,"Ausgabe")</f>
        <v/>
      </c>
      <c r="I17" s="77">
        <f>$G17-$H17</f>
        <v/>
      </c>
    </row>
    <row r="18" ht="18.75" customHeight="1" s="51">
      <c r="B18" s="80" t="inlineStr">
        <is>
          <t>Kleidung</t>
        </is>
      </c>
      <c r="C18" s="81">
        <f>SUMIFS(Buchungen!$E$6:$E$305,Buchungen!$H$6:$H$305,$H$2,Buchungen!$B$6:$B$305,"Ausgabe",Buchungen!$C$6:$C$305,$B18)</f>
        <v/>
      </c>
      <c r="D18" s="82">
        <f>IF($D$6=0,0,$C18/$D$6)</f>
        <v/>
      </c>
      <c r="E18" s="83">
        <f>$C18</f>
        <v/>
      </c>
      <c r="F18" s="80" t="inlineStr">
        <is>
          <t>August</t>
        </is>
      </c>
      <c r="G18" s="81">
        <f>SUMIFS(Buchungen!$E$6:$E$305,Buchungen!$H$6:$H$305,$F18,Buchungen!$B$6:$B$305,"Einnahme")</f>
        <v/>
      </c>
      <c r="H18" s="81">
        <f>SUMIFS(Buchungen!$E$6:$E$305,Buchungen!$H$6:$H$305,$F18,Buchungen!$B$6:$B$305,"Ausgabe")</f>
        <v/>
      </c>
      <c r="I18" s="81">
        <f>$G18-$H18</f>
        <v/>
      </c>
    </row>
    <row r="19" ht="18.75" customHeight="1" s="51">
      <c r="B19" s="76" t="inlineStr">
        <is>
          <t>Haustiere</t>
        </is>
      </c>
      <c r="C19" s="77">
        <f>SUMIFS(Buchungen!$E$6:$E$305,Buchungen!$H$6:$H$305,$H$2,Buchungen!$B$6:$B$305,"Ausgabe",Buchungen!$C$6:$C$305,$B19)</f>
        <v/>
      </c>
      <c r="D19" s="78">
        <f>IF($D$6=0,0,$C19/$D$6)</f>
        <v/>
      </c>
      <c r="E19" s="79">
        <f>$C19</f>
        <v/>
      </c>
      <c r="F19" s="76" t="inlineStr">
        <is>
          <t>September</t>
        </is>
      </c>
      <c r="G19" s="77">
        <f>SUMIFS(Buchungen!$E$6:$E$305,Buchungen!$H$6:$H$305,$F19,Buchungen!$B$6:$B$305,"Einnahme")</f>
        <v/>
      </c>
      <c r="H19" s="77">
        <f>SUMIFS(Buchungen!$E$6:$E$305,Buchungen!$H$6:$H$305,$F19,Buchungen!$B$6:$B$305,"Ausgabe")</f>
        <v/>
      </c>
      <c r="I19" s="77">
        <f>$G19-$H19</f>
        <v/>
      </c>
    </row>
    <row r="20" ht="18.75" customHeight="1" s="51">
      <c r="B20" s="80" t="inlineStr">
        <is>
          <t>Steuern &amp; Gebühren</t>
        </is>
      </c>
      <c r="C20" s="81">
        <f>SUMIFS(Buchungen!$E$6:$E$305,Buchungen!$H$6:$H$305,$H$2,Buchungen!$B$6:$B$305,"Ausgabe",Buchungen!$C$6:$C$305,$B20)</f>
        <v/>
      </c>
      <c r="D20" s="82">
        <f>IF($D$6=0,0,$C20/$D$6)</f>
        <v/>
      </c>
      <c r="E20" s="83">
        <f>$C20</f>
        <v/>
      </c>
      <c r="F20" s="80" t="inlineStr">
        <is>
          <t>Oktober</t>
        </is>
      </c>
      <c r="G20" s="81">
        <f>SUMIFS(Buchungen!$E$6:$E$305,Buchungen!$H$6:$H$305,$F20,Buchungen!$B$6:$B$305,"Einnahme")</f>
        <v/>
      </c>
      <c r="H20" s="81">
        <f>SUMIFS(Buchungen!$E$6:$E$305,Buchungen!$H$6:$H$305,$F20,Buchungen!$B$6:$B$305,"Ausgabe")</f>
        <v/>
      </c>
      <c r="I20" s="81">
        <f>$G20-$H20</f>
        <v/>
      </c>
    </row>
    <row r="21" ht="18.75" customHeight="1" s="51">
      <c r="B21" s="76" t="inlineStr">
        <is>
          <t>Schulden</t>
        </is>
      </c>
      <c r="C21" s="77">
        <f>SUMIFS(Buchungen!$E$6:$E$305,Buchungen!$H$6:$H$305,$H$2,Buchungen!$B$6:$B$305,"Ausgabe",Buchungen!$C$6:$C$305,$B21)</f>
        <v/>
      </c>
      <c r="D21" s="78">
        <f>IF($D$6=0,0,$C21/$D$6)</f>
        <v/>
      </c>
      <c r="E21" s="79">
        <f>$C21</f>
        <v/>
      </c>
      <c r="F21" s="76" t="inlineStr">
        <is>
          <t>November</t>
        </is>
      </c>
      <c r="G21" s="77">
        <f>SUMIFS(Buchungen!$E$6:$E$305,Buchungen!$H$6:$H$305,$F21,Buchungen!$B$6:$B$305,"Einnahme")</f>
        <v/>
      </c>
      <c r="H21" s="77">
        <f>SUMIFS(Buchungen!$E$6:$E$305,Buchungen!$H$6:$H$305,$F21,Buchungen!$B$6:$B$305,"Ausgabe")</f>
        <v/>
      </c>
      <c r="I21" s="77">
        <f>$G21-$H21</f>
        <v/>
      </c>
    </row>
    <row r="22" ht="18.75" customHeight="1" s="51">
      <c r="B22" s="80" t="inlineStr">
        <is>
          <t>Sonstiges</t>
        </is>
      </c>
      <c r="C22" s="81">
        <f>SUMIFS(Buchungen!$E$6:$E$305,Buchungen!$H$6:$H$305,$H$2,Buchungen!$B$6:$B$305,"Ausgabe",Buchungen!$C$6:$C$305,$B22)</f>
        <v/>
      </c>
      <c r="D22" s="82">
        <f>IF($D$6=0,0,$C22/$D$6)</f>
        <v/>
      </c>
      <c r="E22" s="83">
        <f>$C22</f>
        <v/>
      </c>
      <c r="F22" s="80" t="inlineStr">
        <is>
          <t>Dezember</t>
        </is>
      </c>
      <c r="G22" s="81">
        <f>SUMIFS(Buchungen!$E$6:$E$305,Buchungen!$H$6:$H$305,$F22,Buchungen!$B$6:$B$305,"Einnahme")</f>
        <v/>
      </c>
      <c r="H22" s="81">
        <f>SUMIFS(Buchungen!$E$6:$E$305,Buchungen!$H$6:$H$305,$F22,Buchungen!$B$6:$B$305,"Ausgabe")</f>
        <v/>
      </c>
      <c r="I22" s="81">
        <f>$G22-$H22</f>
        <v/>
      </c>
    </row>
    <row r="23" ht="19.5" customHeight="1" s="51">
      <c r="B23" s="84" t="inlineStr">
        <is>
          <t>Summe</t>
        </is>
      </c>
      <c r="C23" s="85">
        <f>SUM(C11:C22)</f>
        <v/>
      </c>
      <c r="D23" s="86">
        <f>IF($D$6=0,0,C23/$D$6)</f>
        <v/>
      </c>
      <c r="E23" s="87" t="n"/>
      <c r="F23" s="84" t="inlineStr">
        <is>
          <t>Jahressumme</t>
        </is>
      </c>
      <c r="G23" s="85">
        <f>SUM(G11:G22)</f>
        <v/>
      </c>
      <c r="H23" s="85">
        <f>SUM(H11:H22)</f>
        <v/>
      </c>
      <c r="I23" s="85">
        <f>G23-H23</f>
        <v/>
      </c>
    </row>
  </sheetData>
  <mergeCells count="17">
    <mergeCell ref="F2:G2"/>
    <mergeCell ref="B9:E9"/>
    <mergeCell ref="H2:I2"/>
    <mergeCell ref="D10:E10"/>
    <mergeCell ref="F9:I9"/>
    <mergeCell ref="H6:I7"/>
    <mergeCell ref="F3:I3"/>
    <mergeCell ref="B5:C5"/>
    <mergeCell ref="F5:G5"/>
    <mergeCell ref="D5:E5"/>
    <mergeCell ref="D23:E23"/>
    <mergeCell ref="D6:E7"/>
    <mergeCell ref="H5:I5"/>
    <mergeCell ref="B6:C7"/>
    <mergeCell ref="B3:E3"/>
    <mergeCell ref="B2:E2"/>
    <mergeCell ref="F6:G7"/>
  </mergeCells>
  <conditionalFormatting sqref="F6">
    <cfRule type="cellIs" rank="0" priority="2" equalAverage="0" operator="lessThan" aboveAverage="0" dxfId="0" text="" percent="0" bottom="0">
      <formula>0</formula>
    </cfRule>
    <cfRule type="cellIs" rank="0" priority="3" equalAverage="0" operator="greaterThanOrEqual" aboveAverage="0" dxfId="1" text="" percent="0" bottom="0">
      <formula>0</formula>
    </cfRule>
  </conditionalFormatting>
  <conditionalFormatting sqref="E11:E22">
    <cfRule type="dataBar" priority="4">
      <dataBar minLength="0" maxLength="100" showValue="0">
        <cfvo type="num" val="0"/>
        <cfvo type="max" val="0"/>
        <color rgb="FF2C7A8C"/>
      </dataBar>
    </cfRule>
  </conditionalFormatting>
  <conditionalFormatting sqref="I11:I22">
    <cfRule type="cellIs" rank="0" priority="5" equalAverage="0" operator="lessThan" aboveAverage="0" dxfId="2" text="" percent="0" bottom="0">
      <formula>0</formula>
    </cfRule>
    <cfRule type="cellIs" rank="0" priority="6" equalAverage="0" operator="greaterThan" aboveAverage="0" dxfId="3" text="" percent="0" bottom="0">
      <formula>0</formula>
    </cfRule>
  </conditionalFormatting>
  <conditionalFormatting sqref="I23">
    <cfRule type="cellIs" rank="0" priority="7" equalAverage="0" operator="lessThan" aboveAverage="0" dxfId="2" text="" percent="0" bottom="0">
      <formula>0</formula>
    </cfRule>
    <cfRule type="cellIs" rank="0" priority="8" equalAverage="0" operator="greaterThanOrEqual" aboveAverage="0" dxfId="3" text="" percent="0" bottom="0">
      <formula>0</formula>
    </cfRule>
  </conditionalFormatting>
  <dataValidations count="1">
    <dataValidation sqref="H2" showDropDown="0" showInputMessage="0" showErrorMessage="0" allowBlank="0" type="list" errorStyle="stop" operator="between">
      <formula1>Konfig!$F$6:$F$17</formula1>
      <formula2>0</formula2>
    </dataValidation>
  </dataValidations>
  <printOptions horizontalCentered="0" verticalCentered="0" headings="0" gridLines="0" gridLinesSet="1"/>
  <pageMargins left="0.3" right="0.3" top="0.4" bottom="0.4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1E8E5A"/>
    <outlinePr summaryBelow="1" summaryRight="1"/>
    <pageSetUpPr fitToPage="1"/>
  </sheetPr>
  <dimension ref="A2:H30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13" customWidth="1" style="50" min="1" max="1"/>
    <col width="12" customWidth="1" style="50" min="2" max="2"/>
    <col width="19" customWidth="1" style="50" min="3" max="3"/>
    <col width="34" customWidth="1" style="50" min="4" max="4"/>
    <col width="15" customWidth="1" style="50" min="5" max="5"/>
    <col width="19" customWidth="1" style="50" min="6" max="6"/>
    <col width="15" customWidth="1" style="50" min="7" max="7"/>
    <col width="13" customWidth="1" style="50" min="8" max="8"/>
  </cols>
  <sheetData>
    <row r="1" ht="7.5" customHeight="1" s="51"/>
    <row r="2" ht="30" customHeight="1" s="51">
      <c r="B2" s="88" t="inlineStr">
        <is>
          <t>Buchungen</t>
        </is>
      </c>
    </row>
    <row r="3" ht="15.75" customHeight="1" s="51">
      <c r="B3" s="89" t="inlineStr">
        <is>
          <t>Eine Zeile = eine Buchung. Datum und Betrag eintragen; die Spalte Monat füllt sich selbst. Dropdowns nutzen.</t>
        </is>
      </c>
    </row>
    <row r="5" ht="25.5" customHeight="1" s="51">
      <c r="A5" s="90" t="inlineStr">
        <is>
          <t>Datum</t>
        </is>
      </c>
      <c r="B5" s="90" t="inlineStr">
        <is>
          <t>Typ</t>
        </is>
      </c>
      <c r="C5" s="90" t="inlineStr">
        <is>
          <t>Kategorie</t>
        </is>
      </c>
      <c r="D5" s="90" t="inlineStr">
        <is>
          <t>Beschreibung</t>
        </is>
      </c>
      <c r="E5" s="90" t="inlineStr">
        <is>
          <t>Betrag</t>
        </is>
      </c>
      <c r="F5" s="90" t="inlineStr">
        <is>
          <t>Konto</t>
        </is>
      </c>
      <c r="G5" s="90" t="inlineStr">
        <is>
          <t>Methode</t>
        </is>
      </c>
      <c r="H5" s="90" t="inlineStr">
        <is>
          <t>Monat</t>
        </is>
      </c>
    </row>
    <row r="6" ht="15" customHeight="1" s="51">
      <c r="A6" s="91" t="n">
        <v>46174</v>
      </c>
      <c r="B6" s="92" t="inlineStr">
        <is>
          <t>Einnahme</t>
        </is>
      </c>
      <c r="C6" s="76" t="inlineStr">
        <is>
          <t>Gehalt</t>
        </is>
      </c>
      <c r="D6" s="76" t="inlineStr">
        <is>
          <t>Monatsgehalt</t>
        </is>
      </c>
      <c r="E6" s="93" t="n">
        <v>5000</v>
      </c>
      <c r="F6" s="76" t="inlineStr">
        <is>
          <t>Girokonto</t>
        </is>
      </c>
      <c r="G6" s="76" t="inlineStr">
        <is>
          <t>Sofortüberweisung</t>
        </is>
      </c>
      <c r="H6" s="94">
        <f>IF($A6="","",IFERROR(INDEX(Konfig!$F$6:$F$17,MONTH($A6)),""))</f>
        <v/>
      </c>
    </row>
    <row r="7" ht="15" customHeight="1" s="51">
      <c r="A7" s="91" t="n">
        <v>46176</v>
      </c>
      <c r="B7" s="92" t="inlineStr">
        <is>
          <t>Ausgabe</t>
        </is>
      </c>
      <c r="C7" s="76" t="inlineStr">
        <is>
          <t>Wohnen</t>
        </is>
      </c>
      <c r="D7" s="76" t="inlineStr">
        <is>
          <t>Miete</t>
        </is>
      </c>
      <c r="E7" s="93" t="n">
        <v>1800</v>
      </c>
      <c r="F7" s="76" t="inlineStr">
        <is>
          <t>Girokonto</t>
        </is>
      </c>
      <c r="G7" s="76" t="inlineStr">
        <is>
          <t>Sofortüberweisung</t>
        </is>
      </c>
      <c r="H7" s="94">
        <f>IF($A7="","",IFERROR(INDEX(Konfig!$F$6:$F$17,MONTH($A7)),""))</f>
        <v/>
      </c>
    </row>
    <row r="8" ht="15" customHeight="1" s="51">
      <c r="A8" s="91" t="n">
        <v>46178</v>
      </c>
      <c r="B8" s="92" t="inlineStr">
        <is>
          <t>Ausgabe</t>
        </is>
      </c>
      <c r="C8" s="76" t="inlineStr">
        <is>
          <t>Lebensmittel</t>
        </is>
      </c>
      <c r="D8" s="76" t="inlineStr">
        <is>
          <t>Einkauf</t>
        </is>
      </c>
      <c r="E8" s="93" t="n">
        <v>650</v>
      </c>
      <c r="F8" s="76" t="inlineStr">
        <is>
          <t>Kreditkarte</t>
        </is>
      </c>
      <c r="G8" s="76" t="inlineStr">
        <is>
          <t>Kredit</t>
        </is>
      </c>
      <c r="H8" s="94">
        <f>IF($A8="","",IFERROR(INDEX(Konfig!$F$6:$F$17,MONTH($A8)),""))</f>
        <v/>
      </c>
    </row>
    <row r="9" ht="15" customHeight="1" s="51">
      <c r="A9" s="91" t="n"/>
      <c r="B9" s="92" t="n"/>
      <c r="C9" s="76" t="n"/>
      <c r="D9" s="76" t="n"/>
      <c r="E9" s="93" t="n"/>
      <c r="F9" s="76" t="n"/>
      <c r="G9" s="76" t="n"/>
      <c r="H9" s="94">
        <f>IF($A9="","",IFERROR(INDEX(Konfig!$F$6:$F$17,MONTH($A9)),""))</f>
        <v/>
      </c>
    </row>
    <row r="10" ht="15" customHeight="1" s="51">
      <c r="A10" s="91" t="n"/>
      <c r="B10" s="92" t="n"/>
      <c r="C10" s="76" t="n"/>
      <c r="D10" s="76" t="n"/>
      <c r="E10" s="93" t="n"/>
      <c r="F10" s="76" t="n"/>
      <c r="G10" s="76" t="n"/>
      <c r="H10" s="94">
        <f>IF($A10="","",IFERROR(INDEX(Konfig!$F$6:$F$17,MONTH($A10)),""))</f>
        <v/>
      </c>
    </row>
    <row r="11" ht="15" customHeight="1" s="51">
      <c r="A11" s="91" t="n"/>
      <c r="B11" s="92" t="n"/>
      <c r="C11" s="76" t="n"/>
      <c r="D11" s="76" t="n"/>
      <c r="E11" s="93" t="n"/>
      <c r="F11" s="76" t="n"/>
      <c r="G11" s="76" t="n"/>
      <c r="H11" s="94">
        <f>IF($A11="","",IFERROR(INDEX(Konfig!$F$6:$F$17,MONTH($A11)),""))</f>
        <v/>
      </c>
    </row>
    <row r="12" ht="15" customHeight="1" s="51">
      <c r="A12" s="91" t="n"/>
      <c r="B12" s="92" t="n"/>
      <c r="C12" s="76" t="n"/>
      <c r="D12" s="76" t="n"/>
      <c r="E12" s="93" t="n"/>
      <c r="F12" s="76" t="n"/>
      <c r="G12" s="76" t="n"/>
      <c r="H12" s="94">
        <f>IF($A12="","",IFERROR(INDEX(Konfig!$F$6:$F$17,MONTH($A12)),""))</f>
        <v/>
      </c>
    </row>
    <row r="13" ht="15" customHeight="1" s="51">
      <c r="A13" s="91" t="n"/>
      <c r="B13" s="92" t="n"/>
      <c r="C13" s="76" t="n"/>
      <c r="D13" s="76" t="n"/>
      <c r="E13" s="93" t="n"/>
      <c r="F13" s="76" t="n"/>
      <c r="G13" s="76" t="n"/>
      <c r="H13" s="94">
        <f>IF($A13="","",IFERROR(INDEX(Konfig!$F$6:$F$17,MONTH($A13)),""))</f>
        <v/>
      </c>
    </row>
    <row r="14" ht="15" customHeight="1" s="51">
      <c r="A14" s="91" t="n"/>
      <c r="B14" s="92" t="n"/>
      <c r="C14" s="76" t="n"/>
      <c r="D14" s="76" t="n"/>
      <c r="E14" s="93" t="n"/>
      <c r="F14" s="76" t="n"/>
      <c r="G14" s="76" t="n"/>
      <c r="H14" s="94">
        <f>IF($A14="","",IFERROR(INDEX(Konfig!$F$6:$F$17,MONTH($A14)),""))</f>
        <v/>
      </c>
    </row>
    <row r="15" ht="15" customHeight="1" s="51">
      <c r="A15" s="91" t="n"/>
      <c r="B15" s="92" t="n"/>
      <c r="C15" s="76" t="n"/>
      <c r="D15" s="76" t="n"/>
      <c r="E15" s="93" t="n"/>
      <c r="F15" s="76" t="n"/>
      <c r="G15" s="76" t="n"/>
      <c r="H15" s="94">
        <f>IF($A15="","",IFERROR(INDEX(Konfig!$F$6:$F$17,MONTH($A15)),""))</f>
        <v/>
      </c>
    </row>
    <row r="16" ht="15" customHeight="1" s="51">
      <c r="A16" s="91" t="n"/>
      <c r="B16" s="92" t="n"/>
      <c r="C16" s="76" t="n"/>
      <c r="D16" s="76" t="n"/>
      <c r="E16" s="93" t="n"/>
      <c r="F16" s="76" t="n"/>
      <c r="G16" s="76" t="n"/>
      <c r="H16" s="94">
        <f>IF($A16="","",IFERROR(INDEX(Konfig!$F$6:$F$17,MONTH($A16)),""))</f>
        <v/>
      </c>
    </row>
    <row r="17" ht="15" customHeight="1" s="51">
      <c r="A17" s="91" t="n"/>
      <c r="B17" s="92" t="n"/>
      <c r="C17" s="76" t="n"/>
      <c r="D17" s="76" t="n"/>
      <c r="E17" s="93" t="n"/>
      <c r="F17" s="76" t="n"/>
      <c r="G17" s="76" t="n"/>
      <c r="H17" s="94">
        <f>IF($A17="","",IFERROR(INDEX(Konfig!$F$6:$F$17,MONTH($A17)),""))</f>
        <v/>
      </c>
    </row>
    <row r="18" ht="15" customHeight="1" s="51">
      <c r="A18" s="91" t="n"/>
      <c r="B18" s="92" t="n"/>
      <c r="C18" s="76" t="n"/>
      <c r="D18" s="76" t="n"/>
      <c r="E18" s="93" t="n"/>
      <c r="F18" s="76" t="n"/>
      <c r="G18" s="76" t="n"/>
      <c r="H18" s="94">
        <f>IF($A18="","",IFERROR(INDEX(Konfig!$F$6:$F$17,MONTH($A18)),""))</f>
        <v/>
      </c>
    </row>
    <row r="19" ht="15" customHeight="1" s="51">
      <c r="A19" s="91" t="n"/>
      <c r="B19" s="92" t="n"/>
      <c r="C19" s="76" t="n"/>
      <c r="D19" s="76" t="n"/>
      <c r="E19" s="93" t="n"/>
      <c r="F19" s="76" t="n"/>
      <c r="G19" s="76" t="n"/>
      <c r="H19" s="94">
        <f>IF($A19="","",IFERROR(INDEX(Konfig!$F$6:$F$17,MONTH($A19)),""))</f>
        <v/>
      </c>
    </row>
    <row r="20" ht="15" customHeight="1" s="51">
      <c r="A20" s="91" t="n"/>
      <c r="B20" s="92" t="n"/>
      <c r="C20" s="76" t="n"/>
      <c r="D20" s="76" t="n"/>
      <c r="E20" s="93" t="n"/>
      <c r="F20" s="76" t="n"/>
      <c r="G20" s="76" t="n"/>
      <c r="H20" s="94">
        <f>IF($A20="","",IFERROR(INDEX(Konfig!$F$6:$F$17,MONTH($A20)),""))</f>
        <v/>
      </c>
    </row>
    <row r="21" ht="15" customHeight="1" s="51">
      <c r="A21" s="91" t="n"/>
      <c r="B21" s="92" t="n"/>
      <c r="C21" s="76" t="n"/>
      <c r="D21" s="76" t="n"/>
      <c r="E21" s="93" t="n"/>
      <c r="F21" s="76" t="n"/>
      <c r="G21" s="76" t="n"/>
      <c r="H21" s="94">
        <f>IF($A21="","",IFERROR(INDEX(Konfig!$F$6:$F$17,MONTH($A21)),""))</f>
        <v/>
      </c>
    </row>
    <row r="22" ht="15" customHeight="1" s="51">
      <c r="A22" s="91" t="n"/>
      <c r="B22" s="92" t="n"/>
      <c r="C22" s="76" t="n"/>
      <c r="D22" s="76" t="n"/>
      <c r="E22" s="93" t="n"/>
      <c r="F22" s="76" t="n"/>
      <c r="G22" s="76" t="n"/>
      <c r="H22" s="94">
        <f>IF($A22="","",IFERROR(INDEX(Konfig!$F$6:$F$17,MONTH($A22)),""))</f>
        <v/>
      </c>
    </row>
    <row r="23" ht="15" customHeight="1" s="51">
      <c r="A23" s="91" t="n"/>
      <c r="B23" s="92" t="n"/>
      <c r="C23" s="76" t="n"/>
      <c r="D23" s="76" t="n"/>
      <c r="E23" s="93" t="n"/>
      <c r="F23" s="76" t="n"/>
      <c r="G23" s="76" t="n"/>
      <c r="H23" s="94">
        <f>IF($A23="","",IFERROR(INDEX(Konfig!$F$6:$F$17,MONTH($A23)),""))</f>
        <v/>
      </c>
    </row>
    <row r="24" ht="15" customHeight="1" s="51">
      <c r="A24" s="91" t="n"/>
      <c r="B24" s="92" t="n"/>
      <c r="C24" s="76" t="n"/>
      <c r="D24" s="76" t="n"/>
      <c r="E24" s="93" t="n"/>
      <c r="F24" s="76" t="n"/>
      <c r="G24" s="76" t="n"/>
      <c r="H24" s="94">
        <f>IF($A24="","",IFERROR(INDEX(Konfig!$F$6:$F$17,MONTH($A24)),""))</f>
        <v/>
      </c>
    </row>
    <row r="25" ht="15" customHeight="1" s="51">
      <c r="A25" s="91" t="n"/>
      <c r="B25" s="92" t="n"/>
      <c r="C25" s="76" t="n"/>
      <c r="D25" s="76" t="n"/>
      <c r="E25" s="93" t="n"/>
      <c r="F25" s="76" t="n"/>
      <c r="G25" s="76" t="n"/>
      <c r="H25" s="94">
        <f>IF($A25="","",IFERROR(INDEX(Konfig!$F$6:$F$17,MONTH($A25)),""))</f>
        <v/>
      </c>
    </row>
    <row r="26" ht="15" customHeight="1" s="51">
      <c r="A26" s="91" t="n"/>
      <c r="B26" s="92" t="n"/>
      <c r="C26" s="76" t="n"/>
      <c r="D26" s="76" t="n"/>
      <c r="E26" s="93" t="n"/>
      <c r="F26" s="76" t="n"/>
      <c r="G26" s="76" t="n"/>
      <c r="H26" s="94">
        <f>IF($A26="","",IFERROR(INDEX(Konfig!$F$6:$F$17,MONTH($A26)),""))</f>
        <v/>
      </c>
    </row>
    <row r="27" ht="15" customHeight="1" s="51">
      <c r="A27" s="91" t="n"/>
      <c r="B27" s="92" t="n"/>
      <c r="C27" s="76" t="n"/>
      <c r="D27" s="76" t="n"/>
      <c r="E27" s="93" t="n"/>
      <c r="F27" s="76" t="n"/>
      <c r="G27" s="76" t="n"/>
      <c r="H27" s="94">
        <f>IF($A27="","",IFERROR(INDEX(Konfig!$F$6:$F$17,MONTH($A27)),""))</f>
        <v/>
      </c>
    </row>
    <row r="28" ht="15" customHeight="1" s="51">
      <c r="A28" s="91" t="n"/>
      <c r="B28" s="92" t="n"/>
      <c r="C28" s="76" t="n"/>
      <c r="D28" s="76" t="n"/>
      <c r="E28" s="93" t="n"/>
      <c r="F28" s="76" t="n"/>
      <c r="G28" s="76" t="n"/>
      <c r="H28" s="94">
        <f>IF($A28="","",IFERROR(INDEX(Konfig!$F$6:$F$17,MONTH($A28)),""))</f>
        <v/>
      </c>
    </row>
    <row r="29" ht="15" customHeight="1" s="51">
      <c r="A29" s="91" t="n"/>
      <c r="B29" s="92" t="n"/>
      <c r="C29" s="76" t="n"/>
      <c r="D29" s="76" t="n"/>
      <c r="E29" s="93" t="n"/>
      <c r="F29" s="76" t="n"/>
      <c r="G29" s="76" t="n"/>
      <c r="H29" s="94">
        <f>IF($A29="","",IFERROR(INDEX(Konfig!$F$6:$F$17,MONTH($A29)),""))</f>
        <v/>
      </c>
    </row>
    <row r="30" ht="15" customHeight="1" s="51">
      <c r="A30" s="91" t="n"/>
      <c r="B30" s="92" t="n"/>
      <c r="C30" s="76" t="n"/>
      <c r="D30" s="76" t="n"/>
      <c r="E30" s="93" t="n"/>
      <c r="F30" s="76" t="n"/>
      <c r="G30" s="76" t="n"/>
      <c r="H30" s="94">
        <f>IF($A30="","",IFERROR(INDEX(Konfig!$F$6:$F$17,MONTH($A30)),""))</f>
        <v/>
      </c>
    </row>
    <row r="31" ht="15" customHeight="1" s="51">
      <c r="A31" s="91" t="n"/>
      <c r="B31" s="92" t="n"/>
      <c r="C31" s="76" t="n"/>
      <c r="D31" s="76" t="n"/>
      <c r="E31" s="93" t="n"/>
      <c r="F31" s="76" t="n"/>
      <c r="G31" s="76" t="n"/>
      <c r="H31" s="94">
        <f>IF($A31="","",IFERROR(INDEX(Konfig!$F$6:$F$17,MONTH($A31)),""))</f>
        <v/>
      </c>
    </row>
    <row r="32" ht="15" customHeight="1" s="51">
      <c r="A32" s="91" t="n"/>
      <c r="B32" s="92" t="n"/>
      <c r="C32" s="76" t="n"/>
      <c r="D32" s="76" t="n"/>
      <c r="E32" s="93" t="n"/>
      <c r="F32" s="76" t="n"/>
      <c r="G32" s="76" t="n"/>
      <c r="H32" s="94">
        <f>IF($A32="","",IFERROR(INDEX(Konfig!$F$6:$F$17,MONTH($A32)),""))</f>
        <v/>
      </c>
    </row>
    <row r="33" ht="15" customHeight="1" s="51">
      <c r="A33" s="91" t="n"/>
      <c r="B33" s="92" t="n"/>
      <c r="C33" s="76" t="n"/>
      <c r="D33" s="76" t="n"/>
      <c r="E33" s="93" t="n"/>
      <c r="F33" s="76" t="n"/>
      <c r="G33" s="76" t="n"/>
      <c r="H33" s="94">
        <f>IF($A33="","",IFERROR(INDEX(Konfig!$F$6:$F$17,MONTH($A33)),""))</f>
        <v/>
      </c>
    </row>
    <row r="34" ht="15" customHeight="1" s="51">
      <c r="A34" s="91" t="n"/>
      <c r="B34" s="92" t="n"/>
      <c r="C34" s="76" t="n"/>
      <c r="D34" s="76" t="n"/>
      <c r="E34" s="93" t="n"/>
      <c r="F34" s="76" t="n"/>
      <c r="G34" s="76" t="n"/>
      <c r="H34" s="94">
        <f>IF($A34="","",IFERROR(INDEX(Konfig!$F$6:$F$17,MONTH($A34)),""))</f>
        <v/>
      </c>
    </row>
    <row r="35" ht="15" customHeight="1" s="51">
      <c r="A35" s="91" t="n"/>
      <c r="B35" s="92" t="n"/>
      <c r="C35" s="76" t="n"/>
      <c r="D35" s="76" t="n"/>
      <c r="E35" s="93" t="n"/>
      <c r="F35" s="76" t="n"/>
      <c r="G35" s="76" t="n"/>
      <c r="H35" s="94">
        <f>IF($A35="","",IFERROR(INDEX(Konfig!$F$6:$F$17,MONTH($A35)),""))</f>
        <v/>
      </c>
    </row>
    <row r="36" ht="15" customHeight="1" s="51">
      <c r="A36" s="91" t="n"/>
      <c r="B36" s="92" t="n"/>
      <c r="C36" s="76" t="n"/>
      <c r="D36" s="76" t="n"/>
      <c r="E36" s="93" t="n"/>
      <c r="F36" s="76" t="n"/>
      <c r="G36" s="76" t="n"/>
      <c r="H36" s="94">
        <f>IF($A36="","",IFERROR(INDEX(Konfig!$F$6:$F$17,MONTH($A36)),""))</f>
        <v/>
      </c>
    </row>
    <row r="37" ht="15" customHeight="1" s="51">
      <c r="A37" s="91" t="n"/>
      <c r="B37" s="92" t="n"/>
      <c r="C37" s="76" t="n"/>
      <c r="D37" s="76" t="n"/>
      <c r="E37" s="93" t="n"/>
      <c r="F37" s="76" t="n"/>
      <c r="G37" s="76" t="n"/>
      <c r="H37" s="94">
        <f>IF($A37="","",IFERROR(INDEX(Konfig!$F$6:$F$17,MONTH($A37)),""))</f>
        <v/>
      </c>
    </row>
    <row r="38" ht="15" customHeight="1" s="51">
      <c r="A38" s="91" t="n"/>
      <c r="B38" s="92" t="n"/>
      <c r="C38" s="76" t="n"/>
      <c r="D38" s="76" t="n"/>
      <c r="E38" s="93" t="n"/>
      <c r="F38" s="76" t="n"/>
      <c r="G38" s="76" t="n"/>
      <c r="H38" s="94">
        <f>IF($A38="","",IFERROR(INDEX(Konfig!$F$6:$F$17,MONTH($A38)),""))</f>
        <v/>
      </c>
    </row>
    <row r="39" ht="15" customHeight="1" s="51">
      <c r="A39" s="91" t="n"/>
      <c r="B39" s="92" t="n"/>
      <c r="C39" s="76" t="n"/>
      <c r="D39" s="76" t="n"/>
      <c r="E39" s="93" t="n"/>
      <c r="F39" s="76" t="n"/>
      <c r="G39" s="76" t="n"/>
      <c r="H39" s="94">
        <f>IF($A39="","",IFERROR(INDEX(Konfig!$F$6:$F$17,MONTH($A39)),""))</f>
        <v/>
      </c>
    </row>
    <row r="40" ht="15" customHeight="1" s="51">
      <c r="A40" s="91" t="n"/>
      <c r="B40" s="92" t="n"/>
      <c r="C40" s="76" t="n"/>
      <c r="D40" s="76" t="n"/>
      <c r="E40" s="93" t="n"/>
      <c r="F40" s="76" t="n"/>
      <c r="G40" s="76" t="n"/>
      <c r="H40" s="94">
        <f>IF($A40="","",IFERROR(INDEX(Konfig!$F$6:$F$17,MONTH($A40)),""))</f>
        <v/>
      </c>
    </row>
    <row r="41" ht="15" customHeight="1" s="51">
      <c r="A41" s="91" t="n"/>
      <c r="B41" s="92" t="n"/>
      <c r="C41" s="76" t="n"/>
      <c r="D41" s="76" t="n"/>
      <c r="E41" s="93" t="n"/>
      <c r="F41" s="76" t="n"/>
      <c r="G41" s="76" t="n"/>
      <c r="H41" s="94">
        <f>IF($A41="","",IFERROR(INDEX(Konfig!$F$6:$F$17,MONTH($A41)),""))</f>
        <v/>
      </c>
    </row>
    <row r="42" ht="15" customHeight="1" s="51">
      <c r="A42" s="91" t="n"/>
      <c r="B42" s="92" t="n"/>
      <c r="C42" s="76" t="n"/>
      <c r="D42" s="76" t="n"/>
      <c r="E42" s="93" t="n"/>
      <c r="F42" s="76" t="n"/>
      <c r="G42" s="76" t="n"/>
      <c r="H42" s="94">
        <f>IF($A42="","",IFERROR(INDEX(Konfig!$F$6:$F$17,MONTH($A42)),""))</f>
        <v/>
      </c>
    </row>
    <row r="43" ht="15" customHeight="1" s="51">
      <c r="A43" s="91" t="n"/>
      <c r="B43" s="92" t="n"/>
      <c r="C43" s="76" t="n"/>
      <c r="D43" s="76" t="n"/>
      <c r="E43" s="93" t="n"/>
      <c r="F43" s="76" t="n"/>
      <c r="G43" s="76" t="n"/>
      <c r="H43" s="94">
        <f>IF($A43="","",IFERROR(INDEX(Konfig!$F$6:$F$17,MONTH($A43)),""))</f>
        <v/>
      </c>
    </row>
    <row r="44" ht="15" customHeight="1" s="51">
      <c r="A44" s="91" t="n"/>
      <c r="B44" s="92" t="n"/>
      <c r="C44" s="76" t="n"/>
      <c r="D44" s="76" t="n"/>
      <c r="E44" s="93" t="n"/>
      <c r="F44" s="76" t="n"/>
      <c r="G44" s="76" t="n"/>
      <c r="H44" s="94">
        <f>IF($A44="","",IFERROR(INDEX(Konfig!$F$6:$F$17,MONTH($A44)),""))</f>
        <v/>
      </c>
    </row>
    <row r="45" ht="15" customHeight="1" s="51">
      <c r="A45" s="91" t="n"/>
      <c r="B45" s="92" t="n"/>
      <c r="C45" s="76" t="n"/>
      <c r="D45" s="76" t="n"/>
      <c r="E45" s="93" t="n"/>
      <c r="F45" s="76" t="n"/>
      <c r="G45" s="76" t="n"/>
      <c r="H45" s="94">
        <f>IF($A45="","",IFERROR(INDEX(Konfig!$F$6:$F$17,MONTH($A45)),""))</f>
        <v/>
      </c>
    </row>
    <row r="46" ht="15" customHeight="1" s="51">
      <c r="A46" s="91" t="n"/>
      <c r="B46" s="92" t="n"/>
      <c r="C46" s="76" t="n"/>
      <c r="D46" s="76" t="n"/>
      <c r="E46" s="93" t="n"/>
      <c r="F46" s="76" t="n"/>
      <c r="G46" s="76" t="n"/>
      <c r="H46" s="94">
        <f>IF($A46="","",IFERROR(INDEX(Konfig!$F$6:$F$17,MONTH($A46)),""))</f>
        <v/>
      </c>
    </row>
    <row r="47" ht="15" customHeight="1" s="51">
      <c r="A47" s="91" t="n"/>
      <c r="B47" s="92" t="n"/>
      <c r="C47" s="76" t="n"/>
      <c r="D47" s="76" t="n"/>
      <c r="E47" s="93" t="n"/>
      <c r="F47" s="76" t="n"/>
      <c r="G47" s="76" t="n"/>
      <c r="H47" s="94">
        <f>IF($A47="","",IFERROR(INDEX(Konfig!$F$6:$F$17,MONTH($A47)),""))</f>
        <v/>
      </c>
    </row>
    <row r="48" ht="15" customHeight="1" s="51">
      <c r="A48" s="91" t="n"/>
      <c r="B48" s="92" t="n"/>
      <c r="C48" s="76" t="n"/>
      <c r="D48" s="76" t="n"/>
      <c r="E48" s="93" t="n"/>
      <c r="F48" s="76" t="n"/>
      <c r="G48" s="76" t="n"/>
      <c r="H48" s="94">
        <f>IF($A48="","",IFERROR(INDEX(Konfig!$F$6:$F$17,MONTH($A48)),""))</f>
        <v/>
      </c>
    </row>
    <row r="49" ht="15" customHeight="1" s="51">
      <c r="A49" s="91" t="n"/>
      <c r="B49" s="92" t="n"/>
      <c r="C49" s="76" t="n"/>
      <c r="D49" s="76" t="n"/>
      <c r="E49" s="93" t="n"/>
      <c r="F49" s="76" t="n"/>
      <c r="G49" s="76" t="n"/>
      <c r="H49" s="94">
        <f>IF($A49="","",IFERROR(INDEX(Konfig!$F$6:$F$17,MONTH($A49)),""))</f>
        <v/>
      </c>
    </row>
    <row r="50" ht="15" customHeight="1" s="51">
      <c r="A50" s="91" t="n"/>
      <c r="B50" s="92" t="n"/>
      <c r="C50" s="76" t="n"/>
      <c r="D50" s="76" t="n"/>
      <c r="E50" s="93" t="n"/>
      <c r="F50" s="76" t="n"/>
      <c r="G50" s="76" t="n"/>
      <c r="H50" s="94">
        <f>IF($A50="","",IFERROR(INDEX(Konfig!$F$6:$F$17,MONTH($A50)),""))</f>
        <v/>
      </c>
    </row>
    <row r="51" ht="15" customHeight="1" s="51">
      <c r="A51" s="91" t="n"/>
      <c r="B51" s="92" t="n"/>
      <c r="C51" s="76" t="n"/>
      <c r="D51" s="76" t="n"/>
      <c r="E51" s="93" t="n"/>
      <c r="F51" s="76" t="n"/>
      <c r="G51" s="76" t="n"/>
      <c r="H51" s="94">
        <f>IF($A51="","",IFERROR(INDEX(Konfig!$F$6:$F$17,MONTH($A51)),""))</f>
        <v/>
      </c>
    </row>
    <row r="52" ht="15" customHeight="1" s="51">
      <c r="A52" s="91" t="n"/>
      <c r="B52" s="92" t="n"/>
      <c r="C52" s="76" t="n"/>
      <c r="D52" s="76" t="n"/>
      <c r="E52" s="93" t="n"/>
      <c r="F52" s="76" t="n"/>
      <c r="G52" s="76" t="n"/>
      <c r="H52" s="94">
        <f>IF($A52="","",IFERROR(INDEX(Konfig!$F$6:$F$17,MONTH($A52)),""))</f>
        <v/>
      </c>
    </row>
    <row r="53" ht="15" customHeight="1" s="51">
      <c r="A53" s="91" t="n"/>
      <c r="B53" s="92" t="n"/>
      <c r="C53" s="76" t="n"/>
      <c r="D53" s="76" t="n"/>
      <c r="E53" s="93" t="n"/>
      <c r="F53" s="76" t="n"/>
      <c r="G53" s="76" t="n"/>
      <c r="H53" s="94">
        <f>IF($A53="","",IFERROR(INDEX(Konfig!$F$6:$F$17,MONTH($A53)),""))</f>
        <v/>
      </c>
    </row>
    <row r="54" ht="15" customHeight="1" s="51">
      <c r="A54" s="91" t="n"/>
      <c r="B54" s="92" t="n"/>
      <c r="C54" s="76" t="n"/>
      <c r="D54" s="76" t="n"/>
      <c r="E54" s="93" t="n"/>
      <c r="F54" s="76" t="n"/>
      <c r="G54" s="76" t="n"/>
      <c r="H54" s="94">
        <f>IF($A54="","",IFERROR(INDEX(Konfig!$F$6:$F$17,MONTH($A54)),""))</f>
        <v/>
      </c>
    </row>
    <row r="55" ht="15" customHeight="1" s="51">
      <c r="A55" s="91" t="n"/>
      <c r="B55" s="92" t="n"/>
      <c r="C55" s="76" t="n"/>
      <c r="D55" s="76" t="n"/>
      <c r="E55" s="93" t="n"/>
      <c r="F55" s="76" t="n"/>
      <c r="G55" s="76" t="n"/>
      <c r="H55" s="94">
        <f>IF($A55="","",IFERROR(INDEX(Konfig!$F$6:$F$17,MONTH($A55)),""))</f>
        <v/>
      </c>
    </row>
    <row r="56" ht="15" customHeight="1" s="51">
      <c r="A56" s="91" t="n"/>
      <c r="B56" s="92" t="n"/>
      <c r="C56" s="76" t="n"/>
      <c r="D56" s="76" t="n"/>
      <c r="E56" s="93" t="n"/>
      <c r="F56" s="76" t="n"/>
      <c r="G56" s="76" t="n"/>
      <c r="H56" s="94">
        <f>IF($A56="","",IFERROR(INDEX(Konfig!$F$6:$F$17,MONTH($A56)),""))</f>
        <v/>
      </c>
    </row>
    <row r="57" ht="15" customHeight="1" s="51">
      <c r="A57" s="91" t="n"/>
      <c r="B57" s="92" t="n"/>
      <c r="C57" s="76" t="n"/>
      <c r="D57" s="76" t="n"/>
      <c r="E57" s="93" t="n"/>
      <c r="F57" s="76" t="n"/>
      <c r="G57" s="76" t="n"/>
      <c r="H57" s="94">
        <f>IF($A57="","",IFERROR(INDEX(Konfig!$F$6:$F$17,MONTH($A57)),""))</f>
        <v/>
      </c>
    </row>
    <row r="58" ht="15" customHeight="1" s="51">
      <c r="A58" s="91" t="n"/>
      <c r="B58" s="92" t="n"/>
      <c r="C58" s="76" t="n"/>
      <c r="D58" s="76" t="n"/>
      <c r="E58" s="93" t="n"/>
      <c r="F58" s="76" t="n"/>
      <c r="G58" s="76" t="n"/>
      <c r="H58" s="94">
        <f>IF($A58="","",IFERROR(INDEX(Konfig!$F$6:$F$17,MONTH($A58)),""))</f>
        <v/>
      </c>
    </row>
    <row r="59" ht="15" customHeight="1" s="51">
      <c r="A59" s="91" t="n"/>
      <c r="B59" s="92" t="n"/>
      <c r="C59" s="76" t="n"/>
      <c r="D59" s="76" t="n"/>
      <c r="E59" s="93" t="n"/>
      <c r="F59" s="76" t="n"/>
      <c r="G59" s="76" t="n"/>
      <c r="H59" s="94">
        <f>IF($A59="","",IFERROR(INDEX(Konfig!$F$6:$F$17,MONTH($A59)),""))</f>
        <v/>
      </c>
    </row>
    <row r="60" ht="15" customHeight="1" s="51">
      <c r="A60" s="91" t="n"/>
      <c r="B60" s="92" t="n"/>
      <c r="C60" s="76" t="n"/>
      <c r="D60" s="76" t="n"/>
      <c r="E60" s="93" t="n"/>
      <c r="F60" s="76" t="n"/>
      <c r="G60" s="76" t="n"/>
      <c r="H60" s="94">
        <f>IF($A60="","",IFERROR(INDEX(Konfig!$F$6:$F$17,MONTH($A60)),""))</f>
        <v/>
      </c>
    </row>
    <row r="61" ht="15" customHeight="1" s="51">
      <c r="A61" s="91" t="n"/>
      <c r="B61" s="92" t="n"/>
      <c r="C61" s="76" t="n"/>
      <c r="D61" s="76" t="n"/>
      <c r="E61" s="93" t="n"/>
      <c r="F61" s="76" t="n"/>
      <c r="G61" s="76" t="n"/>
      <c r="H61" s="94">
        <f>IF($A61="","",IFERROR(INDEX(Konfig!$F$6:$F$17,MONTH($A61)),""))</f>
        <v/>
      </c>
    </row>
    <row r="62" ht="15" customHeight="1" s="51">
      <c r="A62" s="91" t="n"/>
      <c r="B62" s="92" t="n"/>
      <c r="C62" s="76" t="n"/>
      <c r="D62" s="76" t="n"/>
      <c r="E62" s="93" t="n"/>
      <c r="F62" s="76" t="n"/>
      <c r="G62" s="76" t="n"/>
      <c r="H62" s="94">
        <f>IF($A62="","",IFERROR(INDEX(Konfig!$F$6:$F$17,MONTH($A62)),""))</f>
        <v/>
      </c>
    </row>
    <row r="63" ht="15" customHeight="1" s="51">
      <c r="A63" s="91" t="n"/>
      <c r="B63" s="92" t="n"/>
      <c r="C63" s="76" t="n"/>
      <c r="D63" s="76" t="n"/>
      <c r="E63" s="93" t="n"/>
      <c r="F63" s="76" t="n"/>
      <c r="G63" s="76" t="n"/>
      <c r="H63" s="94">
        <f>IF($A63="","",IFERROR(INDEX(Konfig!$F$6:$F$17,MONTH($A63)),""))</f>
        <v/>
      </c>
    </row>
    <row r="64" ht="15" customHeight="1" s="51">
      <c r="A64" s="91" t="n"/>
      <c r="B64" s="92" t="n"/>
      <c r="C64" s="76" t="n"/>
      <c r="D64" s="76" t="n"/>
      <c r="E64" s="93" t="n"/>
      <c r="F64" s="76" t="n"/>
      <c r="G64" s="76" t="n"/>
      <c r="H64" s="94">
        <f>IF($A64="","",IFERROR(INDEX(Konfig!$F$6:$F$17,MONTH($A64)),""))</f>
        <v/>
      </c>
    </row>
    <row r="65" ht="15" customHeight="1" s="51">
      <c r="A65" s="91" t="n"/>
      <c r="B65" s="92" t="n"/>
      <c r="C65" s="76" t="n"/>
      <c r="D65" s="76" t="n"/>
      <c r="E65" s="93" t="n"/>
      <c r="F65" s="76" t="n"/>
      <c r="G65" s="76" t="n"/>
      <c r="H65" s="94">
        <f>IF($A65="","",IFERROR(INDEX(Konfig!$F$6:$F$17,MONTH($A65)),""))</f>
        <v/>
      </c>
    </row>
    <row r="66" ht="15" customHeight="1" s="51">
      <c r="A66" s="91" t="n"/>
      <c r="B66" s="92" t="n"/>
      <c r="C66" s="76" t="n"/>
      <c r="D66" s="76" t="n"/>
      <c r="E66" s="93" t="n"/>
      <c r="F66" s="76" t="n"/>
      <c r="G66" s="76" t="n"/>
      <c r="H66" s="94">
        <f>IF($A66="","",IFERROR(INDEX(Konfig!$F$6:$F$17,MONTH($A66)),""))</f>
        <v/>
      </c>
    </row>
    <row r="67" ht="15" customHeight="1" s="51">
      <c r="A67" s="91" t="n"/>
      <c r="B67" s="92" t="n"/>
      <c r="C67" s="76" t="n"/>
      <c r="D67" s="76" t="n"/>
      <c r="E67" s="93" t="n"/>
      <c r="F67" s="76" t="n"/>
      <c r="G67" s="76" t="n"/>
      <c r="H67" s="94">
        <f>IF($A67="","",IFERROR(INDEX(Konfig!$F$6:$F$17,MONTH($A67)),""))</f>
        <v/>
      </c>
    </row>
    <row r="68" ht="15" customHeight="1" s="51">
      <c r="A68" s="91" t="n"/>
      <c r="B68" s="92" t="n"/>
      <c r="C68" s="76" t="n"/>
      <c r="D68" s="76" t="n"/>
      <c r="E68" s="93" t="n"/>
      <c r="F68" s="76" t="n"/>
      <c r="G68" s="76" t="n"/>
      <c r="H68" s="94">
        <f>IF($A68="","",IFERROR(INDEX(Konfig!$F$6:$F$17,MONTH($A68)),""))</f>
        <v/>
      </c>
    </row>
    <row r="69" ht="15" customHeight="1" s="51">
      <c r="A69" s="91" t="n"/>
      <c r="B69" s="92" t="n"/>
      <c r="C69" s="76" t="n"/>
      <c r="D69" s="76" t="n"/>
      <c r="E69" s="93" t="n"/>
      <c r="F69" s="76" t="n"/>
      <c r="G69" s="76" t="n"/>
      <c r="H69" s="94">
        <f>IF($A69="","",IFERROR(INDEX(Konfig!$F$6:$F$17,MONTH($A69)),""))</f>
        <v/>
      </c>
    </row>
    <row r="70" ht="15" customHeight="1" s="51">
      <c r="A70" s="91" t="n"/>
      <c r="B70" s="92" t="n"/>
      <c r="C70" s="76" t="n"/>
      <c r="D70" s="76" t="n"/>
      <c r="E70" s="93" t="n"/>
      <c r="F70" s="76" t="n"/>
      <c r="G70" s="76" t="n"/>
      <c r="H70" s="94">
        <f>IF($A70="","",IFERROR(INDEX(Konfig!$F$6:$F$17,MONTH($A70)),""))</f>
        <v/>
      </c>
    </row>
    <row r="71" ht="15" customHeight="1" s="51">
      <c r="A71" s="91" t="n"/>
      <c r="B71" s="92" t="n"/>
      <c r="C71" s="76" t="n"/>
      <c r="D71" s="76" t="n"/>
      <c r="E71" s="93" t="n"/>
      <c r="F71" s="76" t="n"/>
      <c r="G71" s="76" t="n"/>
      <c r="H71" s="94">
        <f>IF($A71="","",IFERROR(INDEX(Konfig!$F$6:$F$17,MONTH($A71)),""))</f>
        <v/>
      </c>
    </row>
    <row r="72" ht="15" customHeight="1" s="51">
      <c r="A72" s="91" t="n"/>
      <c r="B72" s="92" t="n"/>
      <c r="C72" s="76" t="n"/>
      <c r="D72" s="76" t="n"/>
      <c r="E72" s="93" t="n"/>
      <c r="F72" s="76" t="n"/>
      <c r="G72" s="76" t="n"/>
      <c r="H72" s="94">
        <f>IF($A72="","",IFERROR(INDEX(Konfig!$F$6:$F$17,MONTH($A72)),""))</f>
        <v/>
      </c>
    </row>
    <row r="73" ht="15" customHeight="1" s="51">
      <c r="A73" s="91" t="n"/>
      <c r="B73" s="92" t="n"/>
      <c r="C73" s="76" t="n"/>
      <c r="D73" s="76" t="n"/>
      <c r="E73" s="93" t="n"/>
      <c r="F73" s="76" t="n"/>
      <c r="G73" s="76" t="n"/>
      <c r="H73" s="94">
        <f>IF($A73="","",IFERROR(INDEX(Konfig!$F$6:$F$17,MONTH($A73)),""))</f>
        <v/>
      </c>
    </row>
    <row r="74" ht="15" customHeight="1" s="51">
      <c r="A74" s="91" t="n"/>
      <c r="B74" s="92" t="n"/>
      <c r="C74" s="76" t="n"/>
      <c r="D74" s="76" t="n"/>
      <c r="E74" s="93" t="n"/>
      <c r="F74" s="76" t="n"/>
      <c r="G74" s="76" t="n"/>
      <c r="H74" s="94">
        <f>IF($A74="","",IFERROR(INDEX(Konfig!$F$6:$F$17,MONTH($A74)),""))</f>
        <v/>
      </c>
    </row>
    <row r="75" ht="15" customHeight="1" s="51">
      <c r="A75" s="91" t="n"/>
      <c r="B75" s="92" t="n"/>
      <c r="C75" s="76" t="n"/>
      <c r="D75" s="76" t="n"/>
      <c r="E75" s="93" t="n"/>
      <c r="F75" s="76" t="n"/>
      <c r="G75" s="76" t="n"/>
      <c r="H75" s="94">
        <f>IF($A75="","",IFERROR(INDEX(Konfig!$F$6:$F$17,MONTH($A75)),""))</f>
        <v/>
      </c>
    </row>
    <row r="76" ht="15" customHeight="1" s="51">
      <c r="A76" s="91" t="n"/>
      <c r="B76" s="92" t="n"/>
      <c r="C76" s="76" t="n"/>
      <c r="D76" s="76" t="n"/>
      <c r="E76" s="93" t="n"/>
      <c r="F76" s="76" t="n"/>
      <c r="G76" s="76" t="n"/>
      <c r="H76" s="94">
        <f>IF($A76="","",IFERROR(INDEX(Konfig!$F$6:$F$17,MONTH($A76)),""))</f>
        <v/>
      </c>
    </row>
    <row r="77" ht="15" customHeight="1" s="51">
      <c r="A77" s="91" t="n"/>
      <c r="B77" s="92" t="n"/>
      <c r="C77" s="76" t="n"/>
      <c r="D77" s="76" t="n"/>
      <c r="E77" s="93" t="n"/>
      <c r="F77" s="76" t="n"/>
      <c r="G77" s="76" t="n"/>
      <c r="H77" s="94">
        <f>IF($A77="","",IFERROR(INDEX(Konfig!$F$6:$F$17,MONTH($A77)),""))</f>
        <v/>
      </c>
    </row>
    <row r="78" ht="15" customHeight="1" s="51">
      <c r="A78" s="91" t="n"/>
      <c r="B78" s="92" t="n"/>
      <c r="C78" s="76" t="n"/>
      <c r="D78" s="76" t="n"/>
      <c r="E78" s="93" t="n"/>
      <c r="F78" s="76" t="n"/>
      <c r="G78" s="76" t="n"/>
      <c r="H78" s="94">
        <f>IF($A78="","",IFERROR(INDEX(Konfig!$F$6:$F$17,MONTH($A78)),""))</f>
        <v/>
      </c>
    </row>
    <row r="79" ht="15" customHeight="1" s="51">
      <c r="A79" s="91" t="n"/>
      <c r="B79" s="92" t="n"/>
      <c r="C79" s="76" t="n"/>
      <c r="D79" s="76" t="n"/>
      <c r="E79" s="93" t="n"/>
      <c r="F79" s="76" t="n"/>
      <c r="G79" s="76" t="n"/>
      <c r="H79" s="94">
        <f>IF($A79="","",IFERROR(INDEX(Konfig!$F$6:$F$17,MONTH($A79)),""))</f>
        <v/>
      </c>
    </row>
    <row r="80" ht="15" customHeight="1" s="51">
      <c r="A80" s="91" t="n"/>
      <c r="B80" s="92" t="n"/>
      <c r="C80" s="76" t="n"/>
      <c r="D80" s="76" t="n"/>
      <c r="E80" s="93" t="n"/>
      <c r="F80" s="76" t="n"/>
      <c r="G80" s="76" t="n"/>
      <c r="H80" s="94">
        <f>IF($A80="","",IFERROR(INDEX(Konfig!$F$6:$F$17,MONTH($A80)),""))</f>
        <v/>
      </c>
    </row>
    <row r="81" ht="15" customHeight="1" s="51">
      <c r="A81" s="91" t="n"/>
      <c r="B81" s="92" t="n"/>
      <c r="C81" s="76" t="n"/>
      <c r="D81" s="76" t="n"/>
      <c r="E81" s="93" t="n"/>
      <c r="F81" s="76" t="n"/>
      <c r="G81" s="76" t="n"/>
      <c r="H81" s="94">
        <f>IF($A81="","",IFERROR(INDEX(Konfig!$F$6:$F$17,MONTH($A81)),""))</f>
        <v/>
      </c>
    </row>
    <row r="82" ht="15" customHeight="1" s="51">
      <c r="A82" s="91" t="n"/>
      <c r="B82" s="92" t="n"/>
      <c r="C82" s="76" t="n"/>
      <c r="D82" s="76" t="n"/>
      <c r="E82" s="93" t="n"/>
      <c r="F82" s="76" t="n"/>
      <c r="G82" s="76" t="n"/>
      <c r="H82" s="94">
        <f>IF($A82="","",IFERROR(INDEX(Konfig!$F$6:$F$17,MONTH($A82)),""))</f>
        <v/>
      </c>
    </row>
    <row r="83" ht="15" customHeight="1" s="51">
      <c r="A83" s="91" t="n"/>
      <c r="B83" s="92" t="n"/>
      <c r="C83" s="76" t="n"/>
      <c r="D83" s="76" t="n"/>
      <c r="E83" s="93" t="n"/>
      <c r="F83" s="76" t="n"/>
      <c r="G83" s="76" t="n"/>
      <c r="H83" s="94">
        <f>IF($A83="","",IFERROR(INDEX(Konfig!$F$6:$F$17,MONTH($A83)),""))</f>
        <v/>
      </c>
    </row>
    <row r="84" ht="15" customHeight="1" s="51">
      <c r="A84" s="91" t="n"/>
      <c r="B84" s="92" t="n"/>
      <c r="C84" s="76" t="n"/>
      <c r="D84" s="76" t="n"/>
      <c r="E84" s="93" t="n"/>
      <c r="F84" s="76" t="n"/>
      <c r="G84" s="76" t="n"/>
      <c r="H84" s="94">
        <f>IF($A84="","",IFERROR(INDEX(Konfig!$F$6:$F$17,MONTH($A84)),""))</f>
        <v/>
      </c>
    </row>
    <row r="85" ht="15" customHeight="1" s="51">
      <c r="A85" s="91" t="n"/>
      <c r="B85" s="92" t="n"/>
      <c r="C85" s="76" t="n"/>
      <c r="D85" s="76" t="n"/>
      <c r="E85" s="93" t="n"/>
      <c r="F85" s="76" t="n"/>
      <c r="G85" s="76" t="n"/>
      <c r="H85" s="94">
        <f>IF($A85="","",IFERROR(INDEX(Konfig!$F$6:$F$17,MONTH($A85)),""))</f>
        <v/>
      </c>
    </row>
    <row r="86" ht="15" customHeight="1" s="51">
      <c r="A86" s="91" t="n"/>
      <c r="B86" s="92" t="n"/>
      <c r="C86" s="76" t="n"/>
      <c r="D86" s="76" t="n"/>
      <c r="E86" s="93" t="n"/>
      <c r="F86" s="76" t="n"/>
      <c r="G86" s="76" t="n"/>
      <c r="H86" s="94">
        <f>IF($A86="","",IFERROR(INDEX(Konfig!$F$6:$F$17,MONTH($A86)),""))</f>
        <v/>
      </c>
    </row>
    <row r="87" ht="15" customHeight="1" s="51">
      <c r="A87" s="91" t="n"/>
      <c r="B87" s="92" t="n"/>
      <c r="C87" s="76" t="n"/>
      <c r="D87" s="76" t="n"/>
      <c r="E87" s="93" t="n"/>
      <c r="F87" s="76" t="n"/>
      <c r="G87" s="76" t="n"/>
      <c r="H87" s="94">
        <f>IF($A87="","",IFERROR(INDEX(Konfig!$F$6:$F$17,MONTH($A87)),""))</f>
        <v/>
      </c>
    </row>
    <row r="88" ht="15" customHeight="1" s="51">
      <c r="A88" s="91" t="n"/>
      <c r="B88" s="92" t="n"/>
      <c r="C88" s="76" t="n"/>
      <c r="D88" s="76" t="n"/>
      <c r="E88" s="93" t="n"/>
      <c r="F88" s="76" t="n"/>
      <c r="G88" s="76" t="n"/>
      <c r="H88" s="94">
        <f>IF($A88="","",IFERROR(INDEX(Konfig!$F$6:$F$17,MONTH($A88)),""))</f>
        <v/>
      </c>
    </row>
    <row r="89" ht="15" customHeight="1" s="51">
      <c r="A89" s="91" t="n"/>
      <c r="B89" s="92" t="n"/>
      <c r="C89" s="76" t="n"/>
      <c r="D89" s="76" t="n"/>
      <c r="E89" s="93" t="n"/>
      <c r="F89" s="76" t="n"/>
      <c r="G89" s="76" t="n"/>
      <c r="H89" s="94">
        <f>IF($A89="","",IFERROR(INDEX(Konfig!$F$6:$F$17,MONTH($A89)),""))</f>
        <v/>
      </c>
    </row>
    <row r="90" ht="15" customHeight="1" s="51">
      <c r="A90" s="91" t="n"/>
      <c r="B90" s="92" t="n"/>
      <c r="C90" s="76" t="n"/>
      <c r="D90" s="76" t="n"/>
      <c r="E90" s="93" t="n"/>
      <c r="F90" s="76" t="n"/>
      <c r="G90" s="76" t="n"/>
      <c r="H90" s="94">
        <f>IF($A90="","",IFERROR(INDEX(Konfig!$F$6:$F$17,MONTH($A90)),""))</f>
        <v/>
      </c>
    </row>
    <row r="91" ht="15" customHeight="1" s="51">
      <c r="A91" s="91" t="n"/>
      <c r="B91" s="92" t="n"/>
      <c r="C91" s="76" t="n"/>
      <c r="D91" s="76" t="n"/>
      <c r="E91" s="93" t="n"/>
      <c r="F91" s="76" t="n"/>
      <c r="G91" s="76" t="n"/>
      <c r="H91" s="94">
        <f>IF($A91="","",IFERROR(INDEX(Konfig!$F$6:$F$17,MONTH($A91)),""))</f>
        <v/>
      </c>
    </row>
    <row r="92" ht="15" customHeight="1" s="51">
      <c r="A92" s="91" t="n"/>
      <c r="B92" s="92" t="n"/>
      <c r="C92" s="76" t="n"/>
      <c r="D92" s="76" t="n"/>
      <c r="E92" s="93" t="n"/>
      <c r="F92" s="76" t="n"/>
      <c r="G92" s="76" t="n"/>
      <c r="H92" s="94">
        <f>IF($A92="","",IFERROR(INDEX(Konfig!$F$6:$F$17,MONTH($A92)),""))</f>
        <v/>
      </c>
    </row>
    <row r="93" ht="15" customHeight="1" s="51">
      <c r="A93" s="91" t="n"/>
      <c r="B93" s="92" t="n"/>
      <c r="C93" s="76" t="n"/>
      <c r="D93" s="76" t="n"/>
      <c r="E93" s="93" t="n"/>
      <c r="F93" s="76" t="n"/>
      <c r="G93" s="76" t="n"/>
      <c r="H93" s="94">
        <f>IF($A93="","",IFERROR(INDEX(Konfig!$F$6:$F$17,MONTH($A93)),""))</f>
        <v/>
      </c>
    </row>
    <row r="94" ht="15" customHeight="1" s="51">
      <c r="A94" s="91" t="n"/>
      <c r="B94" s="92" t="n"/>
      <c r="C94" s="76" t="n"/>
      <c r="D94" s="76" t="n"/>
      <c r="E94" s="93" t="n"/>
      <c r="F94" s="76" t="n"/>
      <c r="G94" s="76" t="n"/>
      <c r="H94" s="94">
        <f>IF($A94="","",IFERROR(INDEX(Konfig!$F$6:$F$17,MONTH($A94)),""))</f>
        <v/>
      </c>
    </row>
    <row r="95" ht="15" customHeight="1" s="51">
      <c r="A95" s="91" t="n"/>
      <c r="B95" s="92" t="n"/>
      <c r="C95" s="76" t="n"/>
      <c r="D95" s="76" t="n"/>
      <c r="E95" s="93" t="n"/>
      <c r="F95" s="76" t="n"/>
      <c r="G95" s="76" t="n"/>
      <c r="H95" s="94">
        <f>IF($A95="","",IFERROR(INDEX(Konfig!$F$6:$F$17,MONTH($A95)),""))</f>
        <v/>
      </c>
    </row>
    <row r="96" ht="15" customHeight="1" s="51">
      <c r="A96" s="91" t="n"/>
      <c r="B96" s="92" t="n"/>
      <c r="C96" s="76" t="n"/>
      <c r="D96" s="76" t="n"/>
      <c r="E96" s="93" t="n"/>
      <c r="F96" s="76" t="n"/>
      <c r="G96" s="76" t="n"/>
      <c r="H96" s="94">
        <f>IF($A96="","",IFERROR(INDEX(Konfig!$F$6:$F$17,MONTH($A96)),""))</f>
        <v/>
      </c>
    </row>
    <row r="97" ht="15" customHeight="1" s="51">
      <c r="A97" s="91" t="n"/>
      <c r="B97" s="92" t="n"/>
      <c r="C97" s="76" t="n"/>
      <c r="D97" s="76" t="n"/>
      <c r="E97" s="93" t="n"/>
      <c r="F97" s="76" t="n"/>
      <c r="G97" s="76" t="n"/>
      <c r="H97" s="94">
        <f>IF($A97="","",IFERROR(INDEX(Konfig!$F$6:$F$17,MONTH($A97)),""))</f>
        <v/>
      </c>
    </row>
    <row r="98" ht="15" customHeight="1" s="51">
      <c r="A98" s="91" t="n"/>
      <c r="B98" s="92" t="n"/>
      <c r="C98" s="76" t="n"/>
      <c r="D98" s="76" t="n"/>
      <c r="E98" s="93" t="n"/>
      <c r="F98" s="76" t="n"/>
      <c r="G98" s="76" t="n"/>
      <c r="H98" s="94">
        <f>IF($A98="","",IFERROR(INDEX(Konfig!$F$6:$F$17,MONTH($A98)),""))</f>
        <v/>
      </c>
    </row>
    <row r="99" ht="15" customHeight="1" s="51">
      <c r="A99" s="91" t="n"/>
      <c r="B99" s="92" t="n"/>
      <c r="C99" s="76" t="n"/>
      <c r="D99" s="76" t="n"/>
      <c r="E99" s="93" t="n"/>
      <c r="F99" s="76" t="n"/>
      <c r="G99" s="76" t="n"/>
      <c r="H99" s="94">
        <f>IF($A99="","",IFERROR(INDEX(Konfig!$F$6:$F$17,MONTH($A99)),""))</f>
        <v/>
      </c>
    </row>
    <row r="100" ht="15" customHeight="1" s="51">
      <c r="A100" s="91" t="n"/>
      <c r="B100" s="92" t="n"/>
      <c r="C100" s="76" t="n"/>
      <c r="D100" s="76" t="n"/>
      <c r="E100" s="93" t="n"/>
      <c r="F100" s="76" t="n"/>
      <c r="G100" s="76" t="n"/>
      <c r="H100" s="94">
        <f>IF($A100="","",IFERROR(INDEX(Konfig!$F$6:$F$17,MONTH($A100)),""))</f>
        <v/>
      </c>
    </row>
    <row r="101" ht="15" customHeight="1" s="51">
      <c r="A101" s="91" t="n"/>
      <c r="B101" s="92" t="n"/>
      <c r="C101" s="76" t="n"/>
      <c r="D101" s="76" t="n"/>
      <c r="E101" s="93" t="n"/>
      <c r="F101" s="76" t="n"/>
      <c r="G101" s="76" t="n"/>
      <c r="H101" s="94">
        <f>IF($A101="","",IFERROR(INDEX(Konfig!$F$6:$F$17,MONTH($A101)),""))</f>
        <v/>
      </c>
    </row>
    <row r="102" ht="15" customHeight="1" s="51">
      <c r="A102" s="91" t="n"/>
      <c r="B102" s="92" t="n"/>
      <c r="C102" s="76" t="n"/>
      <c r="D102" s="76" t="n"/>
      <c r="E102" s="93" t="n"/>
      <c r="F102" s="76" t="n"/>
      <c r="G102" s="76" t="n"/>
      <c r="H102" s="94">
        <f>IF($A102="","",IFERROR(INDEX(Konfig!$F$6:$F$17,MONTH($A102)),""))</f>
        <v/>
      </c>
    </row>
    <row r="103" ht="15" customHeight="1" s="51">
      <c r="A103" s="91" t="n"/>
      <c r="B103" s="92" t="n"/>
      <c r="C103" s="76" t="n"/>
      <c r="D103" s="76" t="n"/>
      <c r="E103" s="93" t="n"/>
      <c r="F103" s="76" t="n"/>
      <c r="G103" s="76" t="n"/>
      <c r="H103" s="94">
        <f>IF($A103="","",IFERROR(INDEX(Konfig!$F$6:$F$17,MONTH($A103)),""))</f>
        <v/>
      </c>
    </row>
    <row r="104" ht="15" customHeight="1" s="51">
      <c r="A104" s="91" t="n"/>
      <c r="B104" s="92" t="n"/>
      <c r="C104" s="76" t="n"/>
      <c r="D104" s="76" t="n"/>
      <c r="E104" s="93" t="n"/>
      <c r="F104" s="76" t="n"/>
      <c r="G104" s="76" t="n"/>
      <c r="H104" s="94">
        <f>IF($A104="","",IFERROR(INDEX(Konfig!$F$6:$F$17,MONTH($A104)),""))</f>
        <v/>
      </c>
    </row>
    <row r="105" ht="15" customHeight="1" s="51">
      <c r="A105" s="91" t="n"/>
      <c r="B105" s="92" t="n"/>
      <c r="C105" s="76" t="n"/>
      <c r="D105" s="76" t="n"/>
      <c r="E105" s="93" t="n"/>
      <c r="F105" s="76" t="n"/>
      <c r="G105" s="76" t="n"/>
      <c r="H105" s="94">
        <f>IF($A105="","",IFERROR(INDEX(Konfig!$F$6:$F$17,MONTH($A105)),""))</f>
        <v/>
      </c>
    </row>
    <row r="106" ht="15" customHeight="1" s="51">
      <c r="A106" s="91" t="n"/>
      <c r="B106" s="92" t="n"/>
      <c r="C106" s="76" t="n"/>
      <c r="D106" s="76" t="n"/>
      <c r="E106" s="93" t="n"/>
      <c r="F106" s="76" t="n"/>
      <c r="G106" s="76" t="n"/>
      <c r="H106" s="94">
        <f>IF($A106="","",IFERROR(INDEX(Konfig!$F$6:$F$17,MONTH($A106)),""))</f>
        <v/>
      </c>
    </row>
    <row r="107" ht="15" customHeight="1" s="51">
      <c r="A107" s="91" t="n"/>
      <c r="B107" s="92" t="n"/>
      <c r="C107" s="76" t="n"/>
      <c r="D107" s="76" t="n"/>
      <c r="E107" s="93" t="n"/>
      <c r="F107" s="76" t="n"/>
      <c r="G107" s="76" t="n"/>
      <c r="H107" s="94">
        <f>IF($A107="","",IFERROR(INDEX(Konfig!$F$6:$F$17,MONTH($A107)),""))</f>
        <v/>
      </c>
    </row>
    <row r="108" ht="15" customHeight="1" s="51">
      <c r="A108" s="91" t="n"/>
      <c r="B108" s="92" t="n"/>
      <c r="C108" s="76" t="n"/>
      <c r="D108" s="76" t="n"/>
      <c r="E108" s="93" t="n"/>
      <c r="F108" s="76" t="n"/>
      <c r="G108" s="76" t="n"/>
      <c r="H108" s="94">
        <f>IF($A108="","",IFERROR(INDEX(Konfig!$F$6:$F$17,MONTH($A108)),""))</f>
        <v/>
      </c>
    </row>
    <row r="109" ht="15" customHeight="1" s="51">
      <c r="A109" s="91" t="n"/>
      <c r="B109" s="92" t="n"/>
      <c r="C109" s="76" t="n"/>
      <c r="D109" s="76" t="n"/>
      <c r="E109" s="93" t="n"/>
      <c r="F109" s="76" t="n"/>
      <c r="G109" s="76" t="n"/>
      <c r="H109" s="94">
        <f>IF($A109="","",IFERROR(INDEX(Konfig!$F$6:$F$17,MONTH($A109)),""))</f>
        <v/>
      </c>
    </row>
    <row r="110" ht="15" customHeight="1" s="51">
      <c r="A110" s="91" t="n"/>
      <c r="B110" s="92" t="n"/>
      <c r="C110" s="76" t="n"/>
      <c r="D110" s="76" t="n"/>
      <c r="E110" s="93" t="n"/>
      <c r="F110" s="76" t="n"/>
      <c r="G110" s="76" t="n"/>
      <c r="H110" s="94">
        <f>IF($A110="","",IFERROR(INDEX(Konfig!$F$6:$F$17,MONTH($A110)),""))</f>
        <v/>
      </c>
    </row>
    <row r="111" ht="15" customHeight="1" s="51">
      <c r="A111" s="91" t="n"/>
      <c r="B111" s="92" t="n"/>
      <c r="C111" s="76" t="n"/>
      <c r="D111" s="76" t="n"/>
      <c r="E111" s="93" t="n"/>
      <c r="F111" s="76" t="n"/>
      <c r="G111" s="76" t="n"/>
      <c r="H111" s="94">
        <f>IF($A111="","",IFERROR(INDEX(Konfig!$F$6:$F$17,MONTH($A111)),""))</f>
        <v/>
      </c>
    </row>
    <row r="112" ht="15" customHeight="1" s="51">
      <c r="A112" s="91" t="n"/>
      <c r="B112" s="92" t="n"/>
      <c r="C112" s="76" t="n"/>
      <c r="D112" s="76" t="n"/>
      <c r="E112" s="93" t="n"/>
      <c r="F112" s="76" t="n"/>
      <c r="G112" s="76" t="n"/>
      <c r="H112" s="94">
        <f>IF($A112="","",IFERROR(INDEX(Konfig!$F$6:$F$17,MONTH($A112)),""))</f>
        <v/>
      </c>
    </row>
    <row r="113" ht="15" customHeight="1" s="51">
      <c r="A113" s="91" t="n"/>
      <c r="B113" s="92" t="n"/>
      <c r="C113" s="76" t="n"/>
      <c r="D113" s="76" t="n"/>
      <c r="E113" s="93" t="n"/>
      <c r="F113" s="76" t="n"/>
      <c r="G113" s="76" t="n"/>
      <c r="H113" s="94">
        <f>IF($A113="","",IFERROR(INDEX(Konfig!$F$6:$F$17,MONTH($A113)),""))</f>
        <v/>
      </c>
    </row>
    <row r="114" ht="15" customHeight="1" s="51">
      <c r="A114" s="91" t="n"/>
      <c r="B114" s="92" t="n"/>
      <c r="C114" s="76" t="n"/>
      <c r="D114" s="76" t="n"/>
      <c r="E114" s="93" t="n"/>
      <c r="F114" s="76" t="n"/>
      <c r="G114" s="76" t="n"/>
      <c r="H114" s="94">
        <f>IF($A114="","",IFERROR(INDEX(Konfig!$F$6:$F$17,MONTH($A114)),""))</f>
        <v/>
      </c>
    </row>
    <row r="115" ht="15" customHeight="1" s="51">
      <c r="A115" s="91" t="n"/>
      <c r="B115" s="92" t="n"/>
      <c r="C115" s="76" t="n"/>
      <c r="D115" s="76" t="n"/>
      <c r="E115" s="93" t="n"/>
      <c r="F115" s="76" t="n"/>
      <c r="G115" s="76" t="n"/>
      <c r="H115" s="94">
        <f>IF($A115="","",IFERROR(INDEX(Konfig!$F$6:$F$17,MONTH($A115)),""))</f>
        <v/>
      </c>
    </row>
    <row r="116" ht="15" customHeight="1" s="51">
      <c r="A116" s="91" t="n"/>
      <c r="B116" s="92" t="n"/>
      <c r="C116" s="76" t="n"/>
      <c r="D116" s="76" t="n"/>
      <c r="E116" s="93" t="n"/>
      <c r="F116" s="76" t="n"/>
      <c r="G116" s="76" t="n"/>
      <c r="H116" s="94">
        <f>IF($A116="","",IFERROR(INDEX(Konfig!$F$6:$F$17,MONTH($A116)),""))</f>
        <v/>
      </c>
    </row>
    <row r="117" ht="15" customHeight="1" s="51">
      <c r="A117" s="91" t="n"/>
      <c r="B117" s="92" t="n"/>
      <c r="C117" s="76" t="n"/>
      <c r="D117" s="76" t="n"/>
      <c r="E117" s="93" t="n"/>
      <c r="F117" s="76" t="n"/>
      <c r="G117" s="76" t="n"/>
      <c r="H117" s="94">
        <f>IF($A117="","",IFERROR(INDEX(Konfig!$F$6:$F$17,MONTH($A117)),""))</f>
        <v/>
      </c>
    </row>
    <row r="118" ht="15" customHeight="1" s="51">
      <c r="A118" s="91" t="n"/>
      <c r="B118" s="92" t="n"/>
      <c r="C118" s="76" t="n"/>
      <c r="D118" s="76" t="n"/>
      <c r="E118" s="93" t="n"/>
      <c r="F118" s="76" t="n"/>
      <c r="G118" s="76" t="n"/>
      <c r="H118" s="94">
        <f>IF($A118="","",IFERROR(INDEX(Konfig!$F$6:$F$17,MONTH($A118)),""))</f>
        <v/>
      </c>
    </row>
    <row r="119" ht="15" customHeight="1" s="51">
      <c r="A119" s="91" t="n"/>
      <c r="B119" s="92" t="n"/>
      <c r="C119" s="76" t="n"/>
      <c r="D119" s="76" t="n"/>
      <c r="E119" s="93" t="n"/>
      <c r="F119" s="76" t="n"/>
      <c r="G119" s="76" t="n"/>
      <c r="H119" s="94">
        <f>IF($A119="","",IFERROR(INDEX(Konfig!$F$6:$F$17,MONTH($A119)),""))</f>
        <v/>
      </c>
    </row>
    <row r="120" ht="15" customHeight="1" s="51">
      <c r="A120" s="91" t="n"/>
      <c r="B120" s="92" t="n"/>
      <c r="C120" s="76" t="n"/>
      <c r="D120" s="76" t="n"/>
      <c r="E120" s="93" t="n"/>
      <c r="F120" s="76" t="n"/>
      <c r="G120" s="76" t="n"/>
      <c r="H120" s="94">
        <f>IF($A120="","",IFERROR(INDEX(Konfig!$F$6:$F$17,MONTH($A120)),""))</f>
        <v/>
      </c>
    </row>
    <row r="121" ht="15" customHeight="1" s="51">
      <c r="A121" s="91" t="n"/>
      <c r="B121" s="92" t="n"/>
      <c r="C121" s="76" t="n"/>
      <c r="D121" s="76" t="n"/>
      <c r="E121" s="93" t="n"/>
      <c r="F121" s="76" t="n"/>
      <c r="G121" s="76" t="n"/>
      <c r="H121" s="94">
        <f>IF($A121="","",IFERROR(INDEX(Konfig!$F$6:$F$17,MONTH($A121)),""))</f>
        <v/>
      </c>
    </row>
    <row r="122" ht="15" customHeight="1" s="51">
      <c r="A122" s="91" t="n"/>
      <c r="B122" s="92" t="n"/>
      <c r="C122" s="76" t="n"/>
      <c r="D122" s="76" t="n"/>
      <c r="E122" s="93" t="n"/>
      <c r="F122" s="76" t="n"/>
      <c r="G122" s="76" t="n"/>
      <c r="H122" s="94">
        <f>IF($A122="","",IFERROR(INDEX(Konfig!$F$6:$F$17,MONTH($A122)),""))</f>
        <v/>
      </c>
    </row>
    <row r="123" ht="15" customHeight="1" s="51">
      <c r="A123" s="91" t="n"/>
      <c r="B123" s="92" t="n"/>
      <c r="C123" s="76" t="n"/>
      <c r="D123" s="76" t="n"/>
      <c r="E123" s="93" t="n"/>
      <c r="F123" s="76" t="n"/>
      <c r="G123" s="76" t="n"/>
      <c r="H123" s="94">
        <f>IF($A123="","",IFERROR(INDEX(Konfig!$F$6:$F$17,MONTH($A123)),""))</f>
        <v/>
      </c>
    </row>
    <row r="124" ht="15" customHeight="1" s="51">
      <c r="A124" s="91" t="n"/>
      <c r="B124" s="92" t="n"/>
      <c r="C124" s="76" t="n"/>
      <c r="D124" s="76" t="n"/>
      <c r="E124" s="93" t="n"/>
      <c r="F124" s="76" t="n"/>
      <c r="G124" s="76" t="n"/>
      <c r="H124" s="94">
        <f>IF($A124="","",IFERROR(INDEX(Konfig!$F$6:$F$17,MONTH($A124)),""))</f>
        <v/>
      </c>
    </row>
    <row r="125" ht="15" customHeight="1" s="51">
      <c r="A125" s="91" t="n"/>
      <c r="B125" s="92" t="n"/>
      <c r="C125" s="76" t="n"/>
      <c r="D125" s="76" t="n"/>
      <c r="E125" s="93" t="n"/>
      <c r="F125" s="76" t="n"/>
      <c r="G125" s="76" t="n"/>
      <c r="H125" s="94">
        <f>IF($A125="","",IFERROR(INDEX(Konfig!$F$6:$F$17,MONTH($A125)),""))</f>
        <v/>
      </c>
    </row>
    <row r="126" ht="15" customHeight="1" s="51">
      <c r="A126" s="91" t="n"/>
      <c r="B126" s="92" t="n"/>
      <c r="C126" s="76" t="n"/>
      <c r="D126" s="76" t="n"/>
      <c r="E126" s="93" t="n"/>
      <c r="F126" s="76" t="n"/>
      <c r="G126" s="76" t="n"/>
      <c r="H126" s="94">
        <f>IF($A126="","",IFERROR(INDEX(Konfig!$F$6:$F$17,MONTH($A126)),""))</f>
        <v/>
      </c>
    </row>
    <row r="127" ht="15" customHeight="1" s="51">
      <c r="A127" s="91" t="n"/>
      <c r="B127" s="92" t="n"/>
      <c r="C127" s="76" t="n"/>
      <c r="D127" s="76" t="n"/>
      <c r="E127" s="93" t="n"/>
      <c r="F127" s="76" t="n"/>
      <c r="G127" s="76" t="n"/>
      <c r="H127" s="94">
        <f>IF($A127="","",IFERROR(INDEX(Konfig!$F$6:$F$17,MONTH($A127)),""))</f>
        <v/>
      </c>
    </row>
    <row r="128" ht="15" customHeight="1" s="51">
      <c r="A128" s="91" t="n"/>
      <c r="B128" s="92" t="n"/>
      <c r="C128" s="76" t="n"/>
      <c r="D128" s="76" t="n"/>
      <c r="E128" s="93" t="n"/>
      <c r="F128" s="76" t="n"/>
      <c r="G128" s="76" t="n"/>
      <c r="H128" s="94">
        <f>IF($A128="","",IFERROR(INDEX(Konfig!$F$6:$F$17,MONTH($A128)),""))</f>
        <v/>
      </c>
    </row>
    <row r="129" ht="15" customHeight="1" s="51">
      <c r="A129" s="91" t="n"/>
      <c r="B129" s="92" t="n"/>
      <c r="C129" s="76" t="n"/>
      <c r="D129" s="76" t="n"/>
      <c r="E129" s="93" t="n"/>
      <c r="F129" s="76" t="n"/>
      <c r="G129" s="76" t="n"/>
      <c r="H129" s="94">
        <f>IF($A129="","",IFERROR(INDEX(Konfig!$F$6:$F$17,MONTH($A129)),""))</f>
        <v/>
      </c>
    </row>
    <row r="130" ht="15" customHeight="1" s="51">
      <c r="A130" s="91" t="n"/>
      <c r="B130" s="92" t="n"/>
      <c r="C130" s="76" t="n"/>
      <c r="D130" s="76" t="n"/>
      <c r="E130" s="93" t="n"/>
      <c r="F130" s="76" t="n"/>
      <c r="G130" s="76" t="n"/>
      <c r="H130" s="94">
        <f>IF($A130="","",IFERROR(INDEX(Konfig!$F$6:$F$17,MONTH($A130)),""))</f>
        <v/>
      </c>
    </row>
    <row r="131" ht="15" customHeight="1" s="51">
      <c r="A131" s="91" t="n"/>
      <c r="B131" s="92" t="n"/>
      <c r="C131" s="76" t="n"/>
      <c r="D131" s="76" t="n"/>
      <c r="E131" s="93" t="n"/>
      <c r="F131" s="76" t="n"/>
      <c r="G131" s="76" t="n"/>
      <c r="H131" s="94">
        <f>IF($A131="","",IFERROR(INDEX(Konfig!$F$6:$F$17,MONTH($A131)),""))</f>
        <v/>
      </c>
    </row>
    <row r="132" ht="15" customHeight="1" s="51">
      <c r="A132" s="91" t="n"/>
      <c r="B132" s="92" t="n"/>
      <c r="C132" s="76" t="n"/>
      <c r="D132" s="76" t="n"/>
      <c r="E132" s="93" t="n"/>
      <c r="F132" s="76" t="n"/>
      <c r="G132" s="76" t="n"/>
      <c r="H132" s="94">
        <f>IF($A132="","",IFERROR(INDEX(Konfig!$F$6:$F$17,MONTH($A132)),""))</f>
        <v/>
      </c>
    </row>
    <row r="133" ht="15" customHeight="1" s="51">
      <c r="A133" s="91" t="n"/>
      <c r="B133" s="92" t="n"/>
      <c r="C133" s="76" t="n"/>
      <c r="D133" s="76" t="n"/>
      <c r="E133" s="93" t="n"/>
      <c r="F133" s="76" t="n"/>
      <c r="G133" s="76" t="n"/>
      <c r="H133" s="94">
        <f>IF($A133="","",IFERROR(INDEX(Konfig!$F$6:$F$17,MONTH($A133)),""))</f>
        <v/>
      </c>
    </row>
    <row r="134" ht="15" customHeight="1" s="51">
      <c r="A134" s="91" t="n"/>
      <c r="B134" s="92" t="n"/>
      <c r="C134" s="76" t="n"/>
      <c r="D134" s="76" t="n"/>
      <c r="E134" s="93" t="n"/>
      <c r="F134" s="76" t="n"/>
      <c r="G134" s="76" t="n"/>
      <c r="H134" s="94">
        <f>IF($A134="","",IFERROR(INDEX(Konfig!$F$6:$F$17,MONTH($A134)),""))</f>
        <v/>
      </c>
    </row>
    <row r="135" ht="15" customHeight="1" s="51">
      <c r="A135" s="91" t="n"/>
      <c r="B135" s="92" t="n"/>
      <c r="C135" s="76" t="n"/>
      <c r="D135" s="76" t="n"/>
      <c r="E135" s="93" t="n"/>
      <c r="F135" s="76" t="n"/>
      <c r="G135" s="76" t="n"/>
      <c r="H135" s="94">
        <f>IF($A135="","",IFERROR(INDEX(Konfig!$F$6:$F$17,MONTH($A135)),""))</f>
        <v/>
      </c>
    </row>
    <row r="136" ht="15" customHeight="1" s="51">
      <c r="A136" s="91" t="n"/>
      <c r="B136" s="92" t="n"/>
      <c r="C136" s="76" t="n"/>
      <c r="D136" s="76" t="n"/>
      <c r="E136" s="93" t="n"/>
      <c r="F136" s="76" t="n"/>
      <c r="G136" s="76" t="n"/>
      <c r="H136" s="94">
        <f>IF($A136="","",IFERROR(INDEX(Konfig!$F$6:$F$17,MONTH($A136)),""))</f>
        <v/>
      </c>
    </row>
    <row r="137" ht="15" customHeight="1" s="51">
      <c r="A137" s="91" t="n"/>
      <c r="B137" s="92" t="n"/>
      <c r="C137" s="76" t="n"/>
      <c r="D137" s="76" t="n"/>
      <c r="E137" s="93" t="n"/>
      <c r="F137" s="76" t="n"/>
      <c r="G137" s="76" t="n"/>
      <c r="H137" s="94">
        <f>IF($A137="","",IFERROR(INDEX(Konfig!$F$6:$F$17,MONTH($A137)),""))</f>
        <v/>
      </c>
    </row>
    <row r="138" ht="15" customHeight="1" s="51">
      <c r="A138" s="91" t="n"/>
      <c r="B138" s="92" t="n"/>
      <c r="C138" s="76" t="n"/>
      <c r="D138" s="76" t="n"/>
      <c r="E138" s="93" t="n"/>
      <c r="F138" s="76" t="n"/>
      <c r="G138" s="76" t="n"/>
      <c r="H138" s="94">
        <f>IF($A138="","",IFERROR(INDEX(Konfig!$F$6:$F$17,MONTH($A138)),""))</f>
        <v/>
      </c>
    </row>
    <row r="139" ht="15" customHeight="1" s="51">
      <c r="A139" s="91" t="n"/>
      <c r="B139" s="92" t="n"/>
      <c r="C139" s="76" t="n"/>
      <c r="D139" s="76" t="n"/>
      <c r="E139" s="93" t="n"/>
      <c r="F139" s="76" t="n"/>
      <c r="G139" s="76" t="n"/>
      <c r="H139" s="94">
        <f>IF($A139="","",IFERROR(INDEX(Konfig!$F$6:$F$17,MONTH($A139)),""))</f>
        <v/>
      </c>
    </row>
    <row r="140" ht="15" customHeight="1" s="51">
      <c r="A140" s="91" t="n"/>
      <c r="B140" s="92" t="n"/>
      <c r="C140" s="76" t="n"/>
      <c r="D140" s="76" t="n"/>
      <c r="E140" s="93" t="n"/>
      <c r="F140" s="76" t="n"/>
      <c r="G140" s="76" t="n"/>
      <c r="H140" s="94">
        <f>IF($A140="","",IFERROR(INDEX(Konfig!$F$6:$F$17,MONTH($A140)),""))</f>
        <v/>
      </c>
    </row>
    <row r="141" ht="15" customHeight="1" s="51">
      <c r="A141" s="91" t="n"/>
      <c r="B141" s="92" t="n"/>
      <c r="C141" s="76" t="n"/>
      <c r="D141" s="76" t="n"/>
      <c r="E141" s="93" t="n"/>
      <c r="F141" s="76" t="n"/>
      <c r="G141" s="76" t="n"/>
      <c r="H141" s="94">
        <f>IF($A141="","",IFERROR(INDEX(Konfig!$F$6:$F$17,MONTH($A141)),""))</f>
        <v/>
      </c>
    </row>
    <row r="142" ht="15" customHeight="1" s="51">
      <c r="A142" s="91" t="n"/>
      <c r="B142" s="92" t="n"/>
      <c r="C142" s="76" t="n"/>
      <c r="D142" s="76" t="n"/>
      <c r="E142" s="93" t="n"/>
      <c r="F142" s="76" t="n"/>
      <c r="G142" s="76" t="n"/>
      <c r="H142" s="94">
        <f>IF($A142="","",IFERROR(INDEX(Konfig!$F$6:$F$17,MONTH($A142)),""))</f>
        <v/>
      </c>
    </row>
    <row r="143" ht="15" customHeight="1" s="51">
      <c r="A143" s="91" t="n"/>
      <c r="B143" s="92" t="n"/>
      <c r="C143" s="76" t="n"/>
      <c r="D143" s="76" t="n"/>
      <c r="E143" s="93" t="n"/>
      <c r="F143" s="76" t="n"/>
      <c r="G143" s="76" t="n"/>
      <c r="H143" s="94">
        <f>IF($A143="","",IFERROR(INDEX(Konfig!$F$6:$F$17,MONTH($A143)),""))</f>
        <v/>
      </c>
    </row>
    <row r="144" ht="15" customHeight="1" s="51">
      <c r="A144" s="91" t="n"/>
      <c r="B144" s="92" t="n"/>
      <c r="C144" s="76" t="n"/>
      <c r="D144" s="76" t="n"/>
      <c r="E144" s="93" t="n"/>
      <c r="F144" s="76" t="n"/>
      <c r="G144" s="76" t="n"/>
      <c r="H144" s="94">
        <f>IF($A144="","",IFERROR(INDEX(Konfig!$F$6:$F$17,MONTH($A144)),""))</f>
        <v/>
      </c>
    </row>
    <row r="145" ht="15" customHeight="1" s="51">
      <c r="A145" s="91" t="n"/>
      <c r="B145" s="92" t="n"/>
      <c r="C145" s="76" t="n"/>
      <c r="D145" s="76" t="n"/>
      <c r="E145" s="93" t="n"/>
      <c r="F145" s="76" t="n"/>
      <c r="G145" s="76" t="n"/>
      <c r="H145" s="94">
        <f>IF($A145="","",IFERROR(INDEX(Konfig!$F$6:$F$17,MONTH($A145)),""))</f>
        <v/>
      </c>
    </row>
    <row r="146" ht="15" customHeight="1" s="51">
      <c r="A146" s="91" t="n"/>
      <c r="B146" s="92" t="n"/>
      <c r="C146" s="76" t="n"/>
      <c r="D146" s="76" t="n"/>
      <c r="E146" s="93" t="n"/>
      <c r="F146" s="76" t="n"/>
      <c r="G146" s="76" t="n"/>
      <c r="H146" s="94">
        <f>IF($A146="","",IFERROR(INDEX(Konfig!$F$6:$F$17,MONTH($A146)),""))</f>
        <v/>
      </c>
    </row>
    <row r="147" ht="15" customHeight="1" s="51">
      <c r="A147" s="91" t="n"/>
      <c r="B147" s="92" t="n"/>
      <c r="C147" s="76" t="n"/>
      <c r="D147" s="76" t="n"/>
      <c r="E147" s="93" t="n"/>
      <c r="F147" s="76" t="n"/>
      <c r="G147" s="76" t="n"/>
      <c r="H147" s="94">
        <f>IF($A147="","",IFERROR(INDEX(Konfig!$F$6:$F$17,MONTH($A147)),""))</f>
        <v/>
      </c>
    </row>
    <row r="148" ht="15" customHeight="1" s="51">
      <c r="A148" s="91" t="n"/>
      <c r="B148" s="92" t="n"/>
      <c r="C148" s="76" t="n"/>
      <c r="D148" s="76" t="n"/>
      <c r="E148" s="93" t="n"/>
      <c r="F148" s="76" t="n"/>
      <c r="G148" s="76" t="n"/>
      <c r="H148" s="94">
        <f>IF($A148="","",IFERROR(INDEX(Konfig!$F$6:$F$17,MONTH($A148)),""))</f>
        <v/>
      </c>
    </row>
    <row r="149" ht="15" customHeight="1" s="51">
      <c r="A149" s="91" t="n"/>
      <c r="B149" s="92" t="n"/>
      <c r="C149" s="76" t="n"/>
      <c r="D149" s="76" t="n"/>
      <c r="E149" s="93" t="n"/>
      <c r="F149" s="76" t="n"/>
      <c r="G149" s="76" t="n"/>
      <c r="H149" s="94">
        <f>IF($A149="","",IFERROR(INDEX(Konfig!$F$6:$F$17,MONTH($A149)),""))</f>
        <v/>
      </c>
    </row>
    <row r="150" ht="15" customHeight="1" s="51">
      <c r="A150" s="91" t="n"/>
      <c r="B150" s="92" t="n"/>
      <c r="C150" s="76" t="n"/>
      <c r="D150" s="76" t="n"/>
      <c r="E150" s="93" t="n"/>
      <c r="F150" s="76" t="n"/>
      <c r="G150" s="76" t="n"/>
      <c r="H150" s="94">
        <f>IF($A150="","",IFERROR(INDEX(Konfig!$F$6:$F$17,MONTH($A150)),""))</f>
        <v/>
      </c>
    </row>
    <row r="151" ht="15" customHeight="1" s="51">
      <c r="A151" s="91" t="n"/>
      <c r="B151" s="92" t="n"/>
      <c r="C151" s="76" t="n"/>
      <c r="D151" s="76" t="n"/>
      <c r="E151" s="93" t="n"/>
      <c r="F151" s="76" t="n"/>
      <c r="G151" s="76" t="n"/>
      <c r="H151" s="94">
        <f>IF($A151="","",IFERROR(INDEX(Konfig!$F$6:$F$17,MONTH($A151)),""))</f>
        <v/>
      </c>
    </row>
    <row r="152" ht="15" customHeight="1" s="51">
      <c r="A152" s="91" t="n"/>
      <c r="B152" s="92" t="n"/>
      <c r="C152" s="76" t="n"/>
      <c r="D152" s="76" t="n"/>
      <c r="E152" s="93" t="n"/>
      <c r="F152" s="76" t="n"/>
      <c r="G152" s="76" t="n"/>
      <c r="H152" s="94">
        <f>IF($A152="","",IFERROR(INDEX(Konfig!$F$6:$F$17,MONTH($A152)),""))</f>
        <v/>
      </c>
    </row>
    <row r="153" ht="15" customHeight="1" s="51">
      <c r="A153" s="91" t="n"/>
      <c r="B153" s="92" t="n"/>
      <c r="C153" s="76" t="n"/>
      <c r="D153" s="76" t="n"/>
      <c r="E153" s="93" t="n"/>
      <c r="F153" s="76" t="n"/>
      <c r="G153" s="76" t="n"/>
      <c r="H153" s="94">
        <f>IF($A153="","",IFERROR(INDEX(Konfig!$F$6:$F$17,MONTH($A153)),""))</f>
        <v/>
      </c>
    </row>
    <row r="154" ht="15" customHeight="1" s="51">
      <c r="A154" s="91" t="n"/>
      <c r="B154" s="92" t="n"/>
      <c r="C154" s="76" t="n"/>
      <c r="D154" s="76" t="n"/>
      <c r="E154" s="93" t="n"/>
      <c r="F154" s="76" t="n"/>
      <c r="G154" s="76" t="n"/>
      <c r="H154" s="94">
        <f>IF($A154="","",IFERROR(INDEX(Konfig!$F$6:$F$17,MONTH($A154)),""))</f>
        <v/>
      </c>
    </row>
    <row r="155" ht="15" customHeight="1" s="51">
      <c r="A155" s="91" t="n"/>
      <c r="B155" s="92" t="n"/>
      <c r="C155" s="76" t="n"/>
      <c r="D155" s="76" t="n"/>
      <c r="E155" s="93" t="n"/>
      <c r="F155" s="76" t="n"/>
      <c r="G155" s="76" t="n"/>
      <c r="H155" s="94">
        <f>IF($A155="","",IFERROR(INDEX(Konfig!$F$6:$F$17,MONTH($A155)),""))</f>
        <v/>
      </c>
    </row>
    <row r="156" ht="15" customHeight="1" s="51">
      <c r="A156" s="91" t="n"/>
      <c r="B156" s="92" t="n"/>
      <c r="C156" s="76" t="n"/>
      <c r="D156" s="76" t="n"/>
      <c r="E156" s="93" t="n"/>
      <c r="F156" s="76" t="n"/>
      <c r="G156" s="76" t="n"/>
      <c r="H156" s="94">
        <f>IF($A156="","",IFERROR(INDEX(Konfig!$F$6:$F$17,MONTH($A156)),""))</f>
        <v/>
      </c>
    </row>
    <row r="157" ht="15" customHeight="1" s="51">
      <c r="A157" s="91" t="n"/>
      <c r="B157" s="92" t="n"/>
      <c r="C157" s="76" t="n"/>
      <c r="D157" s="76" t="n"/>
      <c r="E157" s="93" t="n"/>
      <c r="F157" s="76" t="n"/>
      <c r="G157" s="76" t="n"/>
      <c r="H157" s="94">
        <f>IF($A157="","",IFERROR(INDEX(Konfig!$F$6:$F$17,MONTH($A157)),""))</f>
        <v/>
      </c>
    </row>
    <row r="158" ht="15" customHeight="1" s="51">
      <c r="A158" s="91" t="n"/>
      <c r="B158" s="92" t="n"/>
      <c r="C158" s="76" t="n"/>
      <c r="D158" s="76" t="n"/>
      <c r="E158" s="93" t="n"/>
      <c r="F158" s="76" t="n"/>
      <c r="G158" s="76" t="n"/>
      <c r="H158" s="94">
        <f>IF($A158="","",IFERROR(INDEX(Konfig!$F$6:$F$17,MONTH($A158)),""))</f>
        <v/>
      </c>
    </row>
    <row r="159" ht="15" customHeight="1" s="51">
      <c r="A159" s="91" t="n"/>
      <c r="B159" s="92" t="n"/>
      <c r="C159" s="76" t="n"/>
      <c r="D159" s="76" t="n"/>
      <c r="E159" s="93" t="n"/>
      <c r="F159" s="76" t="n"/>
      <c r="G159" s="76" t="n"/>
      <c r="H159" s="94">
        <f>IF($A159="","",IFERROR(INDEX(Konfig!$F$6:$F$17,MONTH($A159)),""))</f>
        <v/>
      </c>
    </row>
    <row r="160" ht="15" customHeight="1" s="51">
      <c r="A160" s="91" t="n"/>
      <c r="B160" s="92" t="n"/>
      <c r="C160" s="76" t="n"/>
      <c r="D160" s="76" t="n"/>
      <c r="E160" s="93" t="n"/>
      <c r="F160" s="76" t="n"/>
      <c r="G160" s="76" t="n"/>
      <c r="H160" s="94">
        <f>IF($A160="","",IFERROR(INDEX(Konfig!$F$6:$F$17,MONTH($A160)),""))</f>
        <v/>
      </c>
    </row>
    <row r="161" ht="15" customHeight="1" s="51">
      <c r="A161" s="91" t="n"/>
      <c r="B161" s="92" t="n"/>
      <c r="C161" s="76" t="n"/>
      <c r="D161" s="76" t="n"/>
      <c r="E161" s="93" t="n"/>
      <c r="F161" s="76" t="n"/>
      <c r="G161" s="76" t="n"/>
      <c r="H161" s="94">
        <f>IF($A161="","",IFERROR(INDEX(Konfig!$F$6:$F$17,MONTH($A161)),""))</f>
        <v/>
      </c>
    </row>
    <row r="162" ht="15" customHeight="1" s="51">
      <c r="A162" s="91" t="n"/>
      <c r="B162" s="92" t="n"/>
      <c r="C162" s="76" t="n"/>
      <c r="D162" s="76" t="n"/>
      <c r="E162" s="93" t="n"/>
      <c r="F162" s="76" t="n"/>
      <c r="G162" s="76" t="n"/>
      <c r="H162" s="94">
        <f>IF($A162="","",IFERROR(INDEX(Konfig!$F$6:$F$17,MONTH($A162)),""))</f>
        <v/>
      </c>
    </row>
    <row r="163" ht="15" customHeight="1" s="51">
      <c r="A163" s="91" t="n"/>
      <c r="B163" s="92" t="n"/>
      <c r="C163" s="76" t="n"/>
      <c r="D163" s="76" t="n"/>
      <c r="E163" s="93" t="n"/>
      <c r="F163" s="76" t="n"/>
      <c r="G163" s="76" t="n"/>
      <c r="H163" s="94">
        <f>IF($A163="","",IFERROR(INDEX(Konfig!$F$6:$F$17,MONTH($A163)),""))</f>
        <v/>
      </c>
    </row>
    <row r="164" ht="15" customHeight="1" s="51">
      <c r="A164" s="91" t="n"/>
      <c r="B164" s="92" t="n"/>
      <c r="C164" s="76" t="n"/>
      <c r="D164" s="76" t="n"/>
      <c r="E164" s="93" t="n"/>
      <c r="F164" s="76" t="n"/>
      <c r="G164" s="76" t="n"/>
      <c r="H164" s="94">
        <f>IF($A164="","",IFERROR(INDEX(Konfig!$F$6:$F$17,MONTH($A164)),""))</f>
        <v/>
      </c>
    </row>
    <row r="165" ht="15" customHeight="1" s="51">
      <c r="A165" s="91" t="n"/>
      <c r="B165" s="92" t="n"/>
      <c r="C165" s="76" t="n"/>
      <c r="D165" s="76" t="n"/>
      <c r="E165" s="93" t="n"/>
      <c r="F165" s="76" t="n"/>
      <c r="G165" s="76" t="n"/>
      <c r="H165" s="94">
        <f>IF($A165="","",IFERROR(INDEX(Konfig!$F$6:$F$17,MONTH($A165)),""))</f>
        <v/>
      </c>
    </row>
    <row r="166" ht="15" customHeight="1" s="51">
      <c r="A166" s="91" t="n"/>
      <c r="B166" s="92" t="n"/>
      <c r="C166" s="76" t="n"/>
      <c r="D166" s="76" t="n"/>
      <c r="E166" s="93" t="n"/>
      <c r="F166" s="76" t="n"/>
      <c r="G166" s="76" t="n"/>
      <c r="H166" s="94">
        <f>IF($A166="","",IFERROR(INDEX(Konfig!$F$6:$F$17,MONTH($A166)),""))</f>
        <v/>
      </c>
    </row>
    <row r="167" ht="15" customHeight="1" s="51">
      <c r="A167" s="91" t="n"/>
      <c r="B167" s="92" t="n"/>
      <c r="C167" s="76" t="n"/>
      <c r="D167" s="76" t="n"/>
      <c r="E167" s="93" t="n"/>
      <c r="F167" s="76" t="n"/>
      <c r="G167" s="76" t="n"/>
      <c r="H167" s="94">
        <f>IF($A167="","",IFERROR(INDEX(Konfig!$F$6:$F$17,MONTH($A167)),""))</f>
        <v/>
      </c>
    </row>
    <row r="168" ht="15" customHeight="1" s="51">
      <c r="A168" s="91" t="n"/>
      <c r="B168" s="92" t="n"/>
      <c r="C168" s="76" t="n"/>
      <c r="D168" s="76" t="n"/>
      <c r="E168" s="93" t="n"/>
      <c r="F168" s="76" t="n"/>
      <c r="G168" s="76" t="n"/>
      <c r="H168" s="94">
        <f>IF($A168="","",IFERROR(INDEX(Konfig!$F$6:$F$17,MONTH($A168)),""))</f>
        <v/>
      </c>
    </row>
    <row r="169" ht="15" customHeight="1" s="51">
      <c r="A169" s="91" t="n"/>
      <c r="B169" s="92" t="n"/>
      <c r="C169" s="76" t="n"/>
      <c r="D169" s="76" t="n"/>
      <c r="E169" s="93" t="n"/>
      <c r="F169" s="76" t="n"/>
      <c r="G169" s="76" t="n"/>
      <c r="H169" s="94">
        <f>IF($A169="","",IFERROR(INDEX(Konfig!$F$6:$F$17,MONTH($A169)),""))</f>
        <v/>
      </c>
    </row>
    <row r="170" ht="15" customHeight="1" s="51">
      <c r="A170" s="91" t="n"/>
      <c r="B170" s="92" t="n"/>
      <c r="C170" s="76" t="n"/>
      <c r="D170" s="76" t="n"/>
      <c r="E170" s="93" t="n"/>
      <c r="F170" s="76" t="n"/>
      <c r="G170" s="76" t="n"/>
      <c r="H170" s="94">
        <f>IF($A170="","",IFERROR(INDEX(Konfig!$F$6:$F$17,MONTH($A170)),""))</f>
        <v/>
      </c>
    </row>
    <row r="171" ht="15" customHeight="1" s="51">
      <c r="A171" s="91" t="n"/>
      <c r="B171" s="92" t="n"/>
      <c r="C171" s="76" t="n"/>
      <c r="D171" s="76" t="n"/>
      <c r="E171" s="93" t="n"/>
      <c r="F171" s="76" t="n"/>
      <c r="G171" s="76" t="n"/>
      <c r="H171" s="94">
        <f>IF($A171="","",IFERROR(INDEX(Konfig!$F$6:$F$17,MONTH($A171)),""))</f>
        <v/>
      </c>
    </row>
    <row r="172" ht="15" customHeight="1" s="51">
      <c r="A172" s="91" t="n"/>
      <c r="B172" s="92" t="n"/>
      <c r="C172" s="76" t="n"/>
      <c r="D172" s="76" t="n"/>
      <c r="E172" s="93" t="n"/>
      <c r="F172" s="76" t="n"/>
      <c r="G172" s="76" t="n"/>
      <c r="H172" s="94">
        <f>IF($A172="","",IFERROR(INDEX(Konfig!$F$6:$F$17,MONTH($A172)),""))</f>
        <v/>
      </c>
    </row>
    <row r="173" ht="15" customHeight="1" s="51">
      <c r="A173" s="91" t="n"/>
      <c r="B173" s="92" t="n"/>
      <c r="C173" s="76" t="n"/>
      <c r="D173" s="76" t="n"/>
      <c r="E173" s="93" t="n"/>
      <c r="F173" s="76" t="n"/>
      <c r="G173" s="76" t="n"/>
      <c r="H173" s="94">
        <f>IF($A173="","",IFERROR(INDEX(Konfig!$F$6:$F$17,MONTH($A173)),""))</f>
        <v/>
      </c>
    </row>
    <row r="174" ht="15" customHeight="1" s="51">
      <c r="A174" s="91" t="n"/>
      <c r="B174" s="92" t="n"/>
      <c r="C174" s="76" t="n"/>
      <c r="D174" s="76" t="n"/>
      <c r="E174" s="93" t="n"/>
      <c r="F174" s="76" t="n"/>
      <c r="G174" s="76" t="n"/>
      <c r="H174" s="94">
        <f>IF($A174="","",IFERROR(INDEX(Konfig!$F$6:$F$17,MONTH($A174)),""))</f>
        <v/>
      </c>
    </row>
    <row r="175" ht="15" customHeight="1" s="51">
      <c r="A175" s="91" t="n"/>
      <c r="B175" s="92" t="n"/>
      <c r="C175" s="76" t="n"/>
      <c r="D175" s="76" t="n"/>
      <c r="E175" s="93" t="n"/>
      <c r="F175" s="76" t="n"/>
      <c r="G175" s="76" t="n"/>
      <c r="H175" s="94">
        <f>IF($A175="","",IFERROR(INDEX(Konfig!$F$6:$F$17,MONTH($A175)),""))</f>
        <v/>
      </c>
    </row>
    <row r="176" ht="15" customHeight="1" s="51">
      <c r="A176" s="91" t="n"/>
      <c r="B176" s="92" t="n"/>
      <c r="C176" s="76" t="n"/>
      <c r="D176" s="76" t="n"/>
      <c r="E176" s="93" t="n"/>
      <c r="F176" s="76" t="n"/>
      <c r="G176" s="76" t="n"/>
      <c r="H176" s="94">
        <f>IF($A176="","",IFERROR(INDEX(Konfig!$F$6:$F$17,MONTH($A176)),""))</f>
        <v/>
      </c>
    </row>
    <row r="177" ht="15" customHeight="1" s="51">
      <c r="A177" s="91" t="n"/>
      <c r="B177" s="92" t="n"/>
      <c r="C177" s="76" t="n"/>
      <c r="D177" s="76" t="n"/>
      <c r="E177" s="93" t="n"/>
      <c r="F177" s="76" t="n"/>
      <c r="G177" s="76" t="n"/>
      <c r="H177" s="94">
        <f>IF($A177="","",IFERROR(INDEX(Konfig!$F$6:$F$17,MONTH($A177)),""))</f>
        <v/>
      </c>
    </row>
    <row r="178" ht="15" customHeight="1" s="51">
      <c r="A178" s="91" t="n"/>
      <c r="B178" s="92" t="n"/>
      <c r="C178" s="76" t="n"/>
      <c r="D178" s="76" t="n"/>
      <c r="E178" s="93" t="n"/>
      <c r="F178" s="76" t="n"/>
      <c r="G178" s="76" t="n"/>
      <c r="H178" s="94">
        <f>IF($A178="","",IFERROR(INDEX(Konfig!$F$6:$F$17,MONTH($A178)),""))</f>
        <v/>
      </c>
    </row>
    <row r="179" ht="15" customHeight="1" s="51">
      <c r="A179" s="91" t="n"/>
      <c r="B179" s="92" t="n"/>
      <c r="C179" s="76" t="n"/>
      <c r="D179" s="76" t="n"/>
      <c r="E179" s="93" t="n"/>
      <c r="F179" s="76" t="n"/>
      <c r="G179" s="76" t="n"/>
      <c r="H179" s="94">
        <f>IF($A179="","",IFERROR(INDEX(Konfig!$F$6:$F$17,MONTH($A179)),""))</f>
        <v/>
      </c>
    </row>
    <row r="180" ht="15" customHeight="1" s="51">
      <c r="A180" s="91" t="n"/>
      <c r="B180" s="92" t="n"/>
      <c r="C180" s="76" t="n"/>
      <c r="D180" s="76" t="n"/>
      <c r="E180" s="93" t="n"/>
      <c r="F180" s="76" t="n"/>
      <c r="G180" s="76" t="n"/>
      <c r="H180" s="94">
        <f>IF($A180="","",IFERROR(INDEX(Konfig!$F$6:$F$17,MONTH($A180)),""))</f>
        <v/>
      </c>
    </row>
    <row r="181" ht="15" customHeight="1" s="51">
      <c r="A181" s="91" t="n"/>
      <c r="B181" s="92" t="n"/>
      <c r="C181" s="76" t="n"/>
      <c r="D181" s="76" t="n"/>
      <c r="E181" s="93" t="n"/>
      <c r="F181" s="76" t="n"/>
      <c r="G181" s="76" t="n"/>
      <c r="H181" s="94">
        <f>IF($A181="","",IFERROR(INDEX(Konfig!$F$6:$F$17,MONTH($A181)),""))</f>
        <v/>
      </c>
    </row>
    <row r="182" ht="15" customHeight="1" s="51">
      <c r="A182" s="91" t="n"/>
      <c r="B182" s="92" t="n"/>
      <c r="C182" s="76" t="n"/>
      <c r="D182" s="76" t="n"/>
      <c r="E182" s="93" t="n"/>
      <c r="F182" s="76" t="n"/>
      <c r="G182" s="76" t="n"/>
      <c r="H182" s="94">
        <f>IF($A182="","",IFERROR(INDEX(Konfig!$F$6:$F$17,MONTH($A182)),""))</f>
        <v/>
      </c>
    </row>
    <row r="183" ht="15" customHeight="1" s="51">
      <c r="A183" s="91" t="n"/>
      <c r="B183" s="92" t="n"/>
      <c r="C183" s="76" t="n"/>
      <c r="D183" s="76" t="n"/>
      <c r="E183" s="93" t="n"/>
      <c r="F183" s="76" t="n"/>
      <c r="G183" s="76" t="n"/>
      <c r="H183" s="94">
        <f>IF($A183="","",IFERROR(INDEX(Konfig!$F$6:$F$17,MONTH($A183)),""))</f>
        <v/>
      </c>
    </row>
    <row r="184" ht="15" customHeight="1" s="51">
      <c r="A184" s="91" t="n"/>
      <c r="B184" s="92" t="n"/>
      <c r="C184" s="76" t="n"/>
      <c r="D184" s="76" t="n"/>
      <c r="E184" s="93" t="n"/>
      <c r="F184" s="76" t="n"/>
      <c r="G184" s="76" t="n"/>
      <c r="H184" s="94">
        <f>IF($A184="","",IFERROR(INDEX(Konfig!$F$6:$F$17,MONTH($A184)),""))</f>
        <v/>
      </c>
    </row>
    <row r="185" ht="15" customHeight="1" s="51">
      <c r="A185" s="91" t="n"/>
      <c r="B185" s="92" t="n"/>
      <c r="C185" s="76" t="n"/>
      <c r="D185" s="76" t="n"/>
      <c r="E185" s="93" t="n"/>
      <c r="F185" s="76" t="n"/>
      <c r="G185" s="76" t="n"/>
      <c r="H185" s="94">
        <f>IF($A185="","",IFERROR(INDEX(Konfig!$F$6:$F$17,MONTH($A185)),""))</f>
        <v/>
      </c>
    </row>
    <row r="186" ht="15" customHeight="1" s="51">
      <c r="A186" s="91" t="n"/>
      <c r="B186" s="92" t="n"/>
      <c r="C186" s="76" t="n"/>
      <c r="D186" s="76" t="n"/>
      <c r="E186" s="93" t="n"/>
      <c r="F186" s="76" t="n"/>
      <c r="G186" s="76" t="n"/>
      <c r="H186" s="94">
        <f>IF($A186="","",IFERROR(INDEX(Konfig!$F$6:$F$17,MONTH($A186)),""))</f>
        <v/>
      </c>
    </row>
    <row r="187" ht="15" customHeight="1" s="51">
      <c r="A187" s="91" t="n"/>
      <c r="B187" s="92" t="n"/>
      <c r="C187" s="76" t="n"/>
      <c r="D187" s="76" t="n"/>
      <c r="E187" s="93" t="n"/>
      <c r="F187" s="76" t="n"/>
      <c r="G187" s="76" t="n"/>
      <c r="H187" s="94">
        <f>IF($A187="","",IFERROR(INDEX(Konfig!$F$6:$F$17,MONTH($A187)),""))</f>
        <v/>
      </c>
    </row>
    <row r="188" ht="15" customHeight="1" s="51">
      <c r="A188" s="91" t="n"/>
      <c r="B188" s="92" t="n"/>
      <c r="C188" s="76" t="n"/>
      <c r="D188" s="76" t="n"/>
      <c r="E188" s="93" t="n"/>
      <c r="F188" s="76" t="n"/>
      <c r="G188" s="76" t="n"/>
      <c r="H188" s="94">
        <f>IF($A188="","",IFERROR(INDEX(Konfig!$F$6:$F$17,MONTH($A188)),""))</f>
        <v/>
      </c>
    </row>
    <row r="189" ht="15" customHeight="1" s="51">
      <c r="A189" s="91" t="n"/>
      <c r="B189" s="92" t="n"/>
      <c r="C189" s="76" t="n"/>
      <c r="D189" s="76" t="n"/>
      <c r="E189" s="93" t="n"/>
      <c r="F189" s="76" t="n"/>
      <c r="G189" s="76" t="n"/>
      <c r="H189" s="94">
        <f>IF($A189="","",IFERROR(INDEX(Konfig!$F$6:$F$17,MONTH($A189)),""))</f>
        <v/>
      </c>
    </row>
    <row r="190" ht="15" customHeight="1" s="51">
      <c r="A190" s="91" t="n"/>
      <c r="B190" s="92" t="n"/>
      <c r="C190" s="76" t="n"/>
      <c r="D190" s="76" t="n"/>
      <c r="E190" s="93" t="n"/>
      <c r="F190" s="76" t="n"/>
      <c r="G190" s="76" t="n"/>
      <c r="H190" s="94">
        <f>IF($A190="","",IFERROR(INDEX(Konfig!$F$6:$F$17,MONTH($A190)),""))</f>
        <v/>
      </c>
    </row>
    <row r="191" ht="15" customHeight="1" s="51">
      <c r="A191" s="91" t="n"/>
      <c r="B191" s="92" t="n"/>
      <c r="C191" s="76" t="n"/>
      <c r="D191" s="76" t="n"/>
      <c r="E191" s="93" t="n"/>
      <c r="F191" s="76" t="n"/>
      <c r="G191" s="76" t="n"/>
      <c r="H191" s="94">
        <f>IF($A191="","",IFERROR(INDEX(Konfig!$F$6:$F$17,MONTH($A191)),""))</f>
        <v/>
      </c>
    </row>
    <row r="192" ht="15" customHeight="1" s="51">
      <c r="A192" s="91" t="n"/>
      <c r="B192" s="92" t="n"/>
      <c r="C192" s="76" t="n"/>
      <c r="D192" s="76" t="n"/>
      <c r="E192" s="93" t="n"/>
      <c r="F192" s="76" t="n"/>
      <c r="G192" s="76" t="n"/>
      <c r="H192" s="94">
        <f>IF($A192="","",IFERROR(INDEX(Konfig!$F$6:$F$17,MONTH($A192)),""))</f>
        <v/>
      </c>
    </row>
    <row r="193" ht="15" customHeight="1" s="51">
      <c r="A193" s="91" t="n"/>
      <c r="B193" s="92" t="n"/>
      <c r="C193" s="76" t="n"/>
      <c r="D193" s="76" t="n"/>
      <c r="E193" s="93" t="n"/>
      <c r="F193" s="76" t="n"/>
      <c r="G193" s="76" t="n"/>
      <c r="H193" s="94">
        <f>IF($A193="","",IFERROR(INDEX(Konfig!$F$6:$F$17,MONTH($A193)),""))</f>
        <v/>
      </c>
    </row>
    <row r="194" ht="15" customHeight="1" s="51">
      <c r="A194" s="91" t="n"/>
      <c r="B194" s="92" t="n"/>
      <c r="C194" s="76" t="n"/>
      <c r="D194" s="76" t="n"/>
      <c r="E194" s="93" t="n"/>
      <c r="F194" s="76" t="n"/>
      <c r="G194" s="76" t="n"/>
      <c r="H194" s="94">
        <f>IF($A194="","",IFERROR(INDEX(Konfig!$F$6:$F$17,MONTH($A194)),""))</f>
        <v/>
      </c>
    </row>
    <row r="195" ht="15" customHeight="1" s="51">
      <c r="A195" s="91" t="n"/>
      <c r="B195" s="92" t="n"/>
      <c r="C195" s="76" t="n"/>
      <c r="D195" s="76" t="n"/>
      <c r="E195" s="93" t="n"/>
      <c r="F195" s="76" t="n"/>
      <c r="G195" s="76" t="n"/>
      <c r="H195" s="94">
        <f>IF($A195="","",IFERROR(INDEX(Konfig!$F$6:$F$17,MONTH($A195)),""))</f>
        <v/>
      </c>
    </row>
    <row r="196" ht="15" customHeight="1" s="51">
      <c r="A196" s="91" t="n"/>
      <c r="B196" s="92" t="n"/>
      <c r="C196" s="76" t="n"/>
      <c r="D196" s="76" t="n"/>
      <c r="E196" s="93" t="n"/>
      <c r="F196" s="76" t="n"/>
      <c r="G196" s="76" t="n"/>
      <c r="H196" s="94">
        <f>IF($A196="","",IFERROR(INDEX(Konfig!$F$6:$F$17,MONTH($A196)),""))</f>
        <v/>
      </c>
    </row>
    <row r="197" ht="15" customHeight="1" s="51">
      <c r="A197" s="91" t="n"/>
      <c r="B197" s="92" t="n"/>
      <c r="C197" s="76" t="n"/>
      <c r="D197" s="76" t="n"/>
      <c r="E197" s="93" t="n"/>
      <c r="F197" s="76" t="n"/>
      <c r="G197" s="76" t="n"/>
      <c r="H197" s="94">
        <f>IF($A197="","",IFERROR(INDEX(Konfig!$F$6:$F$17,MONTH($A197)),""))</f>
        <v/>
      </c>
    </row>
    <row r="198" ht="15" customHeight="1" s="51">
      <c r="A198" s="91" t="n"/>
      <c r="B198" s="92" t="n"/>
      <c r="C198" s="76" t="n"/>
      <c r="D198" s="76" t="n"/>
      <c r="E198" s="93" t="n"/>
      <c r="F198" s="76" t="n"/>
      <c r="G198" s="76" t="n"/>
      <c r="H198" s="94">
        <f>IF($A198="","",IFERROR(INDEX(Konfig!$F$6:$F$17,MONTH($A198)),""))</f>
        <v/>
      </c>
    </row>
    <row r="199" ht="15" customHeight="1" s="51">
      <c r="A199" s="91" t="n"/>
      <c r="B199" s="92" t="n"/>
      <c r="C199" s="76" t="n"/>
      <c r="D199" s="76" t="n"/>
      <c r="E199" s="93" t="n"/>
      <c r="F199" s="76" t="n"/>
      <c r="G199" s="76" t="n"/>
      <c r="H199" s="94">
        <f>IF($A199="","",IFERROR(INDEX(Konfig!$F$6:$F$17,MONTH($A199)),""))</f>
        <v/>
      </c>
    </row>
    <row r="200" ht="15" customHeight="1" s="51">
      <c r="A200" s="91" t="n"/>
      <c r="B200" s="92" t="n"/>
      <c r="C200" s="76" t="n"/>
      <c r="D200" s="76" t="n"/>
      <c r="E200" s="93" t="n"/>
      <c r="F200" s="76" t="n"/>
      <c r="G200" s="76" t="n"/>
      <c r="H200" s="94">
        <f>IF($A200="","",IFERROR(INDEX(Konfig!$F$6:$F$17,MONTH($A200)),""))</f>
        <v/>
      </c>
    </row>
    <row r="201" ht="15" customHeight="1" s="51">
      <c r="A201" s="91" t="n"/>
      <c r="B201" s="92" t="n"/>
      <c r="C201" s="76" t="n"/>
      <c r="D201" s="76" t="n"/>
      <c r="E201" s="93" t="n"/>
      <c r="F201" s="76" t="n"/>
      <c r="G201" s="76" t="n"/>
      <c r="H201" s="94">
        <f>IF($A201="","",IFERROR(INDEX(Konfig!$F$6:$F$17,MONTH($A201)),""))</f>
        <v/>
      </c>
    </row>
    <row r="202" ht="15" customHeight="1" s="51">
      <c r="A202" s="91" t="n"/>
      <c r="B202" s="92" t="n"/>
      <c r="C202" s="76" t="n"/>
      <c r="D202" s="76" t="n"/>
      <c r="E202" s="93" t="n"/>
      <c r="F202" s="76" t="n"/>
      <c r="G202" s="76" t="n"/>
      <c r="H202" s="94">
        <f>IF($A202="","",IFERROR(INDEX(Konfig!$F$6:$F$17,MONTH($A202)),""))</f>
        <v/>
      </c>
    </row>
    <row r="203" ht="15" customHeight="1" s="51">
      <c r="A203" s="91" t="n"/>
      <c r="B203" s="92" t="n"/>
      <c r="C203" s="76" t="n"/>
      <c r="D203" s="76" t="n"/>
      <c r="E203" s="93" t="n"/>
      <c r="F203" s="76" t="n"/>
      <c r="G203" s="76" t="n"/>
      <c r="H203" s="94">
        <f>IF($A203="","",IFERROR(INDEX(Konfig!$F$6:$F$17,MONTH($A203)),""))</f>
        <v/>
      </c>
    </row>
    <row r="204" ht="15" customHeight="1" s="51">
      <c r="A204" s="91" t="n"/>
      <c r="B204" s="92" t="n"/>
      <c r="C204" s="76" t="n"/>
      <c r="D204" s="76" t="n"/>
      <c r="E204" s="93" t="n"/>
      <c r="F204" s="76" t="n"/>
      <c r="G204" s="76" t="n"/>
      <c r="H204" s="94">
        <f>IF($A204="","",IFERROR(INDEX(Konfig!$F$6:$F$17,MONTH($A204)),""))</f>
        <v/>
      </c>
    </row>
    <row r="205" ht="15" customHeight="1" s="51">
      <c r="A205" s="91" t="n"/>
      <c r="B205" s="92" t="n"/>
      <c r="C205" s="76" t="n"/>
      <c r="D205" s="76" t="n"/>
      <c r="E205" s="93" t="n"/>
      <c r="F205" s="76" t="n"/>
      <c r="G205" s="76" t="n"/>
      <c r="H205" s="94">
        <f>IF($A205="","",IFERROR(INDEX(Konfig!$F$6:$F$17,MONTH($A205)),""))</f>
        <v/>
      </c>
    </row>
    <row r="206" ht="15" customHeight="1" s="51">
      <c r="A206" s="91" t="n"/>
      <c r="B206" s="92" t="n"/>
      <c r="C206" s="76" t="n"/>
      <c r="D206" s="76" t="n"/>
      <c r="E206" s="93" t="n"/>
      <c r="F206" s="76" t="n"/>
      <c r="G206" s="76" t="n"/>
      <c r="H206" s="94">
        <f>IF($A206="","",IFERROR(INDEX(Konfig!$F$6:$F$17,MONTH($A206)),""))</f>
        <v/>
      </c>
    </row>
    <row r="207" ht="15" customHeight="1" s="51">
      <c r="A207" s="91" t="n"/>
      <c r="B207" s="92" t="n"/>
      <c r="C207" s="76" t="n"/>
      <c r="D207" s="76" t="n"/>
      <c r="E207" s="93" t="n"/>
      <c r="F207" s="76" t="n"/>
      <c r="G207" s="76" t="n"/>
      <c r="H207" s="94">
        <f>IF($A207="","",IFERROR(INDEX(Konfig!$F$6:$F$17,MONTH($A207)),""))</f>
        <v/>
      </c>
    </row>
    <row r="208" ht="15" customHeight="1" s="51">
      <c r="A208" s="91" t="n"/>
      <c r="B208" s="92" t="n"/>
      <c r="C208" s="76" t="n"/>
      <c r="D208" s="76" t="n"/>
      <c r="E208" s="93" t="n"/>
      <c r="F208" s="76" t="n"/>
      <c r="G208" s="76" t="n"/>
      <c r="H208" s="94">
        <f>IF($A208="","",IFERROR(INDEX(Konfig!$F$6:$F$17,MONTH($A208)),""))</f>
        <v/>
      </c>
    </row>
    <row r="209" ht="15" customHeight="1" s="51">
      <c r="A209" s="91" t="n"/>
      <c r="B209" s="92" t="n"/>
      <c r="C209" s="76" t="n"/>
      <c r="D209" s="76" t="n"/>
      <c r="E209" s="93" t="n"/>
      <c r="F209" s="76" t="n"/>
      <c r="G209" s="76" t="n"/>
      <c r="H209" s="94">
        <f>IF($A209="","",IFERROR(INDEX(Konfig!$F$6:$F$17,MONTH($A209)),""))</f>
        <v/>
      </c>
    </row>
    <row r="210" ht="15" customHeight="1" s="51">
      <c r="A210" s="91" t="n"/>
      <c r="B210" s="92" t="n"/>
      <c r="C210" s="76" t="n"/>
      <c r="D210" s="76" t="n"/>
      <c r="E210" s="93" t="n"/>
      <c r="F210" s="76" t="n"/>
      <c r="G210" s="76" t="n"/>
      <c r="H210" s="94">
        <f>IF($A210="","",IFERROR(INDEX(Konfig!$F$6:$F$17,MONTH($A210)),""))</f>
        <v/>
      </c>
    </row>
    <row r="211" ht="15" customHeight="1" s="51">
      <c r="A211" s="91" t="n"/>
      <c r="B211" s="92" t="n"/>
      <c r="C211" s="76" t="n"/>
      <c r="D211" s="76" t="n"/>
      <c r="E211" s="93" t="n"/>
      <c r="F211" s="76" t="n"/>
      <c r="G211" s="76" t="n"/>
      <c r="H211" s="94">
        <f>IF($A211="","",IFERROR(INDEX(Konfig!$F$6:$F$17,MONTH($A211)),""))</f>
        <v/>
      </c>
    </row>
    <row r="212" ht="15" customHeight="1" s="51">
      <c r="A212" s="91" t="n"/>
      <c r="B212" s="92" t="n"/>
      <c r="C212" s="76" t="n"/>
      <c r="D212" s="76" t="n"/>
      <c r="E212" s="93" t="n"/>
      <c r="F212" s="76" t="n"/>
      <c r="G212" s="76" t="n"/>
      <c r="H212" s="94">
        <f>IF($A212="","",IFERROR(INDEX(Konfig!$F$6:$F$17,MONTH($A212)),""))</f>
        <v/>
      </c>
    </row>
    <row r="213" ht="15" customHeight="1" s="51">
      <c r="A213" s="91" t="n"/>
      <c r="B213" s="92" t="n"/>
      <c r="C213" s="76" t="n"/>
      <c r="D213" s="76" t="n"/>
      <c r="E213" s="93" t="n"/>
      <c r="F213" s="76" t="n"/>
      <c r="G213" s="76" t="n"/>
      <c r="H213" s="94">
        <f>IF($A213="","",IFERROR(INDEX(Konfig!$F$6:$F$17,MONTH($A213)),""))</f>
        <v/>
      </c>
    </row>
    <row r="214" ht="15" customHeight="1" s="51">
      <c r="A214" s="91" t="n"/>
      <c r="B214" s="92" t="n"/>
      <c r="C214" s="76" t="n"/>
      <c r="D214" s="76" t="n"/>
      <c r="E214" s="93" t="n"/>
      <c r="F214" s="76" t="n"/>
      <c r="G214" s="76" t="n"/>
      <c r="H214" s="94">
        <f>IF($A214="","",IFERROR(INDEX(Konfig!$F$6:$F$17,MONTH($A214)),""))</f>
        <v/>
      </c>
    </row>
    <row r="215" ht="15" customHeight="1" s="51">
      <c r="A215" s="91" t="n"/>
      <c r="B215" s="92" t="n"/>
      <c r="C215" s="76" t="n"/>
      <c r="D215" s="76" t="n"/>
      <c r="E215" s="93" t="n"/>
      <c r="F215" s="76" t="n"/>
      <c r="G215" s="76" t="n"/>
      <c r="H215" s="94">
        <f>IF($A215="","",IFERROR(INDEX(Konfig!$F$6:$F$17,MONTH($A215)),""))</f>
        <v/>
      </c>
    </row>
    <row r="216" ht="15" customHeight="1" s="51">
      <c r="A216" s="91" t="n"/>
      <c r="B216" s="92" t="n"/>
      <c r="C216" s="76" t="n"/>
      <c r="D216" s="76" t="n"/>
      <c r="E216" s="93" t="n"/>
      <c r="F216" s="76" t="n"/>
      <c r="G216" s="76" t="n"/>
      <c r="H216" s="94">
        <f>IF($A216="","",IFERROR(INDEX(Konfig!$F$6:$F$17,MONTH($A216)),""))</f>
        <v/>
      </c>
    </row>
    <row r="217" ht="15" customHeight="1" s="51">
      <c r="A217" s="91" t="n"/>
      <c r="B217" s="92" t="n"/>
      <c r="C217" s="76" t="n"/>
      <c r="D217" s="76" t="n"/>
      <c r="E217" s="93" t="n"/>
      <c r="F217" s="76" t="n"/>
      <c r="G217" s="76" t="n"/>
      <c r="H217" s="94">
        <f>IF($A217="","",IFERROR(INDEX(Konfig!$F$6:$F$17,MONTH($A217)),""))</f>
        <v/>
      </c>
    </row>
    <row r="218" ht="15" customHeight="1" s="51">
      <c r="A218" s="91" t="n"/>
      <c r="B218" s="92" t="n"/>
      <c r="C218" s="76" t="n"/>
      <c r="D218" s="76" t="n"/>
      <c r="E218" s="93" t="n"/>
      <c r="F218" s="76" t="n"/>
      <c r="G218" s="76" t="n"/>
      <c r="H218" s="94">
        <f>IF($A218="","",IFERROR(INDEX(Konfig!$F$6:$F$17,MONTH($A218)),""))</f>
        <v/>
      </c>
    </row>
    <row r="219" ht="15" customHeight="1" s="51">
      <c r="A219" s="91" t="n"/>
      <c r="B219" s="92" t="n"/>
      <c r="C219" s="76" t="n"/>
      <c r="D219" s="76" t="n"/>
      <c r="E219" s="93" t="n"/>
      <c r="F219" s="76" t="n"/>
      <c r="G219" s="76" t="n"/>
      <c r="H219" s="94">
        <f>IF($A219="","",IFERROR(INDEX(Konfig!$F$6:$F$17,MONTH($A219)),""))</f>
        <v/>
      </c>
    </row>
    <row r="220" ht="15" customHeight="1" s="51">
      <c r="A220" s="91" t="n"/>
      <c r="B220" s="92" t="n"/>
      <c r="C220" s="76" t="n"/>
      <c r="D220" s="76" t="n"/>
      <c r="E220" s="93" t="n"/>
      <c r="F220" s="76" t="n"/>
      <c r="G220" s="76" t="n"/>
      <c r="H220" s="94">
        <f>IF($A220="","",IFERROR(INDEX(Konfig!$F$6:$F$17,MONTH($A220)),""))</f>
        <v/>
      </c>
    </row>
    <row r="221" ht="15" customHeight="1" s="51">
      <c r="A221" s="91" t="n"/>
      <c r="B221" s="92" t="n"/>
      <c r="C221" s="76" t="n"/>
      <c r="D221" s="76" t="n"/>
      <c r="E221" s="93" t="n"/>
      <c r="F221" s="76" t="n"/>
      <c r="G221" s="76" t="n"/>
      <c r="H221" s="94">
        <f>IF($A221="","",IFERROR(INDEX(Konfig!$F$6:$F$17,MONTH($A221)),""))</f>
        <v/>
      </c>
    </row>
    <row r="222" ht="15" customHeight="1" s="51">
      <c r="A222" s="91" t="n"/>
      <c r="B222" s="92" t="n"/>
      <c r="C222" s="76" t="n"/>
      <c r="D222" s="76" t="n"/>
      <c r="E222" s="93" t="n"/>
      <c r="F222" s="76" t="n"/>
      <c r="G222" s="76" t="n"/>
      <c r="H222" s="94">
        <f>IF($A222="","",IFERROR(INDEX(Konfig!$F$6:$F$17,MONTH($A222)),""))</f>
        <v/>
      </c>
    </row>
    <row r="223" ht="15" customHeight="1" s="51">
      <c r="A223" s="91" t="n"/>
      <c r="B223" s="92" t="n"/>
      <c r="C223" s="76" t="n"/>
      <c r="D223" s="76" t="n"/>
      <c r="E223" s="93" t="n"/>
      <c r="F223" s="76" t="n"/>
      <c r="G223" s="76" t="n"/>
      <c r="H223" s="94">
        <f>IF($A223="","",IFERROR(INDEX(Konfig!$F$6:$F$17,MONTH($A223)),""))</f>
        <v/>
      </c>
    </row>
    <row r="224" ht="15" customHeight="1" s="51">
      <c r="A224" s="91" t="n"/>
      <c r="B224" s="92" t="n"/>
      <c r="C224" s="76" t="n"/>
      <c r="D224" s="76" t="n"/>
      <c r="E224" s="93" t="n"/>
      <c r="F224" s="76" t="n"/>
      <c r="G224" s="76" t="n"/>
      <c r="H224" s="94">
        <f>IF($A224="","",IFERROR(INDEX(Konfig!$F$6:$F$17,MONTH($A224)),""))</f>
        <v/>
      </c>
    </row>
    <row r="225" ht="15" customHeight="1" s="51">
      <c r="A225" s="91" t="n"/>
      <c r="B225" s="92" t="n"/>
      <c r="C225" s="76" t="n"/>
      <c r="D225" s="76" t="n"/>
      <c r="E225" s="93" t="n"/>
      <c r="F225" s="76" t="n"/>
      <c r="G225" s="76" t="n"/>
      <c r="H225" s="94">
        <f>IF($A225="","",IFERROR(INDEX(Konfig!$F$6:$F$17,MONTH($A225)),""))</f>
        <v/>
      </c>
    </row>
    <row r="226" ht="15" customHeight="1" s="51">
      <c r="A226" s="91" t="n"/>
      <c r="B226" s="92" t="n"/>
      <c r="C226" s="76" t="n"/>
      <c r="D226" s="76" t="n"/>
      <c r="E226" s="93" t="n"/>
      <c r="F226" s="76" t="n"/>
      <c r="G226" s="76" t="n"/>
      <c r="H226" s="94">
        <f>IF($A226="","",IFERROR(INDEX(Konfig!$F$6:$F$17,MONTH($A226)),""))</f>
        <v/>
      </c>
    </row>
    <row r="227" ht="15" customHeight="1" s="51">
      <c r="A227" s="91" t="n"/>
      <c r="B227" s="92" t="n"/>
      <c r="C227" s="76" t="n"/>
      <c r="D227" s="76" t="n"/>
      <c r="E227" s="93" t="n"/>
      <c r="F227" s="76" t="n"/>
      <c r="G227" s="76" t="n"/>
      <c r="H227" s="94">
        <f>IF($A227="","",IFERROR(INDEX(Konfig!$F$6:$F$17,MONTH($A227)),""))</f>
        <v/>
      </c>
    </row>
    <row r="228" ht="15" customHeight="1" s="51">
      <c r="A228" s="91" t="n"/>
      <c r="B228" s="92" t="n"/>
      <c r="C228" s="76" t="n"/>
      <c r="D228" s="76" t="n"/>
      <c r="E228" s="93" t="n"/>
      <c r="F228" s="76" t="n"/>
      <c r="G228" s="76" t="n"/>
      <c r="H228" s="94">
        <f>IF($A228="","",IFERROR(INDEX(Konfig!$F$6:$F$17,MONTH($A228)),""))</f>
        <v/>
      </c>
    </row>
    <row r="229" ht="15" customHeight="1" s="51">
      <c r="A229" s="91" t="n"/>
      <c r="B229" s="92" t="n"/>
      <c r="C229" s="76" t="n"/>
      <c r="D229" s="76" t="n"/>
      <c r="E229" s="93" t="n"/>
      <c r="F229" s="76" t="n"/>
      <c r="G229" s="76" t="n"/>
      <c r="H229" s="94">
        <f>IF($A229="","",IFERROR(INDEX(Konfig!$F$6:$F$17,MONTH($A229)),""))</f>
        <v/>
      </c>
    </row>
    <row r="230" ht="15" customHeight="1" s="51">
      <c r="A230" s="91" t="n"/>
      <c r="B230" s="92" t="n"/>
      <c r="C230" s="76" t="n"/>
      <c r="D230" s="76" t="n"/>
      <c r="E230" s="93" t="n"/>
      <c r="F230" s="76" t="n"/>
      <c r="G230" s="76" t="n"/>
      <c r="H230" s="94">
        <f>IF($A230="","",IFERROR(INDEX(Konfig!$F$6:$F$17,MONTH($A230)),""))</f>
        <v/>
      </c>
    </row>
    <row r="231" ht="15" customHeight="1" s="51">
      <c r="A231" s="91" t="n"/>
      <c r="B231" s="92" t="n"/>
      <c r="C231" s="76" t="n"/>
      <c r="D231" s="76" t="n"/>
      <c r="E231" s="93" t="n"/>
      <c r="F231" s="76" t="n"/>
      <c r="G231" s="76" t="n"/>
      <c r="H231" s="94">
        <f>IF($A231="","",IFERROR(INDEX(Konfig!$F$6:$F$17,MONTH($A231)),""))</f>
        <v/>
      </c>
    </row>
    <row r="232" ht="15" customHeight="1" s="51">
      <c r="A232" s="91" t="n"/>
      <c r="B232" s="92" t="n"/>
      <c r="C232" s="76" t="n"/>
      <c r="D232" s="76" t="n"/>
      <c r="E232" s="93" t="n"/>
      <c r="F232" s="76" t="n"/>
      <c r="G232" s="76" t="n"/>
      <c r="H232" s="94">
        <f>IF($A232="","",IFERROR(INDEX(Konfig!$F$6:$F$17,MONTH($A232)),""))</f>
        <v/>
      </c>
    </row>
    <row r="233" ht="15" customHeight="1" s="51">
      <c r="A233" s="91" t="n"/>
      <c r="B233" s="92" t="n"/>
      <c r="C233" s="76" t="n"/>
      <c r="D233" s="76" t="n"/>
      <c r="E233" s="93" t="n"/>
      <c r="F233" s="76" t="n"/>
      <c r="G233" s="76" t="n"/>
      <c r="H233" s="94">
        <f>IF($A233="","",IFERROR(INDEX(Konfig!$F$6:$F$17,MONTH($A233)),""))</f>
        <v/>
      </c>
    </row>
    <row r="234" ht="15" customHeight="1" s="51">
      <c r="A234" s="91" t="n"/>
      <c r="B234" s="92" t="n"/>
      <c r="C234" s="76" t="n"/>
      <c r="D234" s="76" t="n"/>
      <c r="E234" s="93" t="n"/>
      <c r="F234" s="76" t="n"/>
      <c r="G234" s="76" t="n"/>
      <c r="H234" s="94">
        <f>IF($A234="","",IFERROR(INDEX(Konfig!$F$6:$F$17,MONTH($A234)),""))</f>
        <v/>
      </c>
    </row>
    <row r="235" ht="15" customHeight="1" s="51">
      <c r="A235" s="91" t="n"/>
      <c r="B235" s="92" t="n"/>
      <c r="C235" s="76" t="n"/>
      <c r="D235" s="76" t="n"/>
      <c r="E235" s="93" t="n"/>
      <c r="F235" s="76" t="n"/>
      <c r="G235" s="76" t="n"/>
      <c r="H235" s="94">
        <f>IF($A235="","",IFERROR(INDEX(Konfig!$F$6:$F$17,MONTH($A235)),""))</f>
        <v/>
      </c>
    </row>
    <row r="236" ht="15" customHeight="1" s="51">
      <c r="A236" s="91" t="n"/>
      <c r="B236" s="92" t="n"/>
      <c r="C236" s="76" t="n"/>
      <c r="D236" s="76" t="n"/>
      <c r="E236" s="93" t="n"/>
      <c r="F236" s="76" t="n"/>
      <c r="G236" s="76" t="n"/>
      <c r="H236" s="94">
        <f>IF($A236="","",IFERROR(INDEX(Konfig!$F$6:$F$17,MONTH($A236)),""))</f>
        <v/>
      </c>
    </row>
    <row r="237" ht="15" customHeight="1" s="51">
      <c r="A237" s="91" t="n"/>
      <c r="B237" s="92" t="n"/>
      <c r="C237" s="76" t="n"/>
      <c r="D237" s="76" t="n"/>
      <c r="E237" s="93" t="n"/>
      <c r="F237" s="76" t="n"/>
      <c r="G237" s="76" t="n"/>
      <c r="H237" s="94">
        <f>IF($A237="","",IFERROR(INDEX(Konfig!$F$6:$F$17,MONTH($A237)),""))</f>
        <v/>
      </c>
    </row>
    <row r="238" ht="15" customHeight="1" s="51">
      <c r="A238" s="91" t="n"/>
      <c r="B238" s="92" t="n"/>
      <c r="C238" s="76" t="n"/>
      <c r="D238" s="76" t="n"/>
      <c r="E238" s="93" t="n"/>
      <c r="F238" s="76" t="n"/>
      <c r="G238" s="76" t="n"/>
      <c r="H238" s="94">
        <f>IF($A238="","",IFERROR(INDEX(Konfig!$F$6:$F$17,MONTH($A238)),""))</f>
        <v/>
      </c>
    </row>
    <row r="239" ht="15" customHeight="1" s="51">
      <c r="A239" s="91" t="n"/>
      <c r="B239" s="92" t="n"/>
      <c r="C239" s="76" t="n"/>
      <c r="D239" s="76" t="n"/>
      <c r="E239" s="93" t="n"/>
      <c r="F239" s="76" t="n"/>
      <c r="G239" s="76" t="n"/>
      <c r="H239" s="94">
        <f>IF($A239="","",IFERROR(INDEX(Konfig!$F$6:$F$17,MONTH($A239)),""))</f>
        <v/>
      </c>
    </row>
    <row r="240" ht="15" customHeight="1" s="51">
      <c r="A240" s="91" t="n"/>
      <c r="B240" s="92" t="n"/>
      <c r="C240" s="76" t="n"/>
      <c r="D240" s="76" t="n"/>
      <c r="E240" s="93" t="n"/>
      <c r="F240" s="76" t="n"/>
      <c r="G240" s="76" t="n"/>
      <c r="H240" s="94">
        <f>IF($A240="","",IFERROR(INDEX(Konfig!$F$6:$F$17,MONTH($A240)),""))</f>
        <v/>
      </c>
    </row>
    <row r="241" ht="15" customHeight="1" s="51">
      <c r="A241" s="91" t="n"/>
      <c r="B241" s="92" t="n"/>
      <c r="C241" s="76" t="n"/>
      <c r="D241" s="76" t="n"/>
      <c r="E241" s="93" t="n"/>
      <c r="F241" s="76" t="n"/>
      <c r="G241" s="76" t="n"/>
      <c r="H241" s="94">
        <f>IF($A241="","",IFERROR(INDEX(Konfig!$F$6:$F$17,MONTH($A241)),""))</f>
        <v/>
      </c>
    </row>
    <row r="242" ht="15" customHeight="1" s="51">
      <c r="A242" s="91" t="n"/>
      <c r="B242" s="92" t="n"/>
      <c r="C242" s="76" t="n"/>
      <c r="D242" s="76" t="n"/>
      <c r="E242" s="93" t="n"/>
      <c r="F242" s="76" t="n"/>
      <c r="G242" s="76" t="n"/>
      <c r="H242" s="94">
        <f>IF($A242="","",IFERROR(INDEX(Konfig!$F$6:$F$17,MONTH($A242)),""))</f>
        <v/>
      </c>
    </row>
    <row r="243" ht="15" customHeight="1" s="51">
      <c r="A243" s="91" t="n"/>
      <c r="B243" s="92" t="n"/>
      <c r="C243" s="76" t="n"/>
      <c r="D243" s="76" t="n"/>
      <c r="E243" s="93" t="n"/>
      <c r="F243" s="76" t="n"/>
      <c r="G243" s="76" t="n"/>
      <c r="H243" s="94">
        <f>IF($A243="","",IFERROR(INDEX(Konfig!$F$6:$F$17,MONTH($A243)),""))</f>
        <v/>
      </c>
    </row>
    <row r="244" ht="15" customHeight="1" s="51">
      <c r="A244" s="91" t="n"/>
      <c r="B244" s="92" t="n"/>
      <c r="C244" s="76" t="n"/>
      <c r="D244" s="76" t="n"/>
      <c r="E244" s="93" t="n"/>
      <c r="F244" s="76" t="n"/>
      <c r="G244" s="76" t="n"/>
      <c r="H244" s="94">
        <f>IF($A244="","",IFERROR(INDEX(Konfig!$F$6:$F$17,MONTH($A244)),""))</f>
        <v/>
      </c>
    </row>
    <row r="245" ht="15" customHeight="1" s="51">
      <c r="A245" s="91" t="n"/>
      <c r="B245" s="92" t="n"/>
      <c r="C245" s="76" t="n"/>
      <c r="D245" s="76" t="n"/>
      <c r="E245" s="93" t="n"/>
      <c r="F245" s="76" t="n"/>
      <c r="G245" s="76" t="n"/>
      <c r="H245" s="94">
        <f>IF($A245="","",IFERROR(INDEX(Konfig!$F$6:$F$17,MONTH($A245)),""))</f>
        <v/>
      </c>
    </row>
    <row r="246" ht="15" customHeight="1" s="51">
      <c r="A246" s="91" t="n"/>
      <c r="B246" s="92" t="n"/>
      <c r="C246" s="76" t="n"/>
      <c r="D246" s="76" t="n"/>
      <c r="E246" s="93" t="n"/>
      <c r="F246" s="76" t="n"/>
      <c r="G246" s="76" t="n"/>
      <c r="H246" s="94">
        <f>IF($A246="","",IFERROR(INDEX(Konfig!$F$6:$F$17,MONTH($A246)),""))</f>
        <v/>
      </c>
    </row>
    <row r="247" ht="15" customHeight="1" s="51">
      <c r="A247" s="91" t="n"/>
      <c r="B247" s="92" t="n"/>
      <c r="C247" s="76" t="n"/>
      <c r="D247" s="76" t="n"/>
      <c r="E247" s="93" t="n"/>
      <c r="F247" s="76" t="n"/>
      <c r="G247" s="76" t="n"/>
      <c r="H247" s="94">
        <f>IF($A247="","",IFERROR(INDEX(Konfig!$F$6:$F$17,MONTH($A247)),""))</f>
        <v/>
      </c>
    </row>
    <row r="248" ht="15" customHeight="1" s="51">
      <c r="A248" s="91" t="n"/>
      <c r="B248" s="92" t="n"/>
      <c r="C248" s="76" t="n"/>
      <c r="D248" s="76" t="n"/>
      <c r="E248" s="93" t="n"/>
      <c r="F248" s="76" t="n"/>
      <c r="G248" s="76" t="n"/>
      <c r="H248" s="94">
        <f>IF($A248="","",IFERROR(INDEX(Konfig!$F$6:$F$17,MONTH($A248)),""))</f>
        <v/>
      </c>
    </row>
    <row r="249" ht="15" customHeight="1" s="51">
      <c r="A249" s="91" t="n"/>
      <c r="B249" s="92" t="n"/>
      <c r="C249" s="76" t="n"/>
      <c r="D249" s="76" t="n"/>
      <c r="E249" s="93" t="n"/>
      <c r="F249" s="76" t="n"/>
      <c r="G249" s="76" t="n"/>
      <c r="H249" s="94">
        <f>IF($A249="","",IFERROR(INDEX(Konfig!$F$6:$F$17,MONTH($A249)),""))</f>
        <v/>
      </c>
    </row>
    <row r="250" ht="15" customHeight="1" s="51">
      <c r="A250" s="91" t="n"/>
      <c r="B250" s="92" t="n"/>
      <c r="C250" s="76" t="n"/>
      <c r="D250" s="76" t="n"/>
      <c r="E250" s="93" t="n"/>
      <c r="F250" s="76" t="n"/>
      <c r="G250" s="76" t="n"/>
      <c r="H250" s="94">
        <f>IF($A250="","",IFERROR(INDEX(Konfig!$F$6:$F$17,MONTH($A250)),""))</f>
        <v/>
      </c>
    </row>
    <row r="251" ht="15" customHeight="1" s="51">
      <c r="A251" s="91" t="n"/>
      <c r="B251" s="92" t="n"/>
      <c r="C251" s="76" t="n"/>
      <c r="D251" s="76" t="n"/>
      <c r="E251" s="93" t="n"/>
      <c r="F251" s="76" t="n"/>
      <c r="G251" s="76" t="n"/>
      <c r="H251" s="94">
        <f>IF($A251="","",IFERROR(INDEX(Konfig!$F$6:$F$17,MONTH($A251)),""))</f>
        <v/>
      </c>
    </row>
    <row r="252" ht="15" customHeight="1" s="51">
      <c r="A252" s="91" t="n"/>
      <c r="B252" s="92" t="n"/>
      <c r="C252" s="76" t="n"/>
      <c r="D252" s="76" t="n"/>
      <c r="E252" s="93" t="n"/>
      <c r="F252" s="76" t="n"/>
      <c r="G252" s="76" t="n"/>
      <c r="H252" s="94">
        <f>IF($A252="","",IFERROR(INDEX(Konfig!$F$6:$F$17,MONTH($A252)),""))</f>
        <v/>
      </c>
    </row>
    <row r="253" ht="15" customHeight="1" s="51">
      <c r="A253" s="91" t="n"/>
      <c r="B253" s="92" t="n"/>
      <c r="C253" s="76" t="n"/>
      <c r="D253" s="76" t="n"/>
      <c r="E253" s="93" t="n"/>
      <c r="F253" s="76" t="n"/>
      <c r="G253" s="76" t="n"/>
      <c r="H253" s="94">
        <f>IF($A253="","",IFERROR(INDEX(Konfig!$F$6:$F$17,MONTH($A253)),""))</f>
        <v/>
      </c>
    </row>
    <row r="254" ht="15" customHeight="1" s="51">
      <c r="A254" s="91" t="n"/>
      <c r="B254" s="92" t="n"/>
      <c r="C254" s="76" t="n"/>
      <c r="D254" s="76" t="n"/>
      <c r="E254" s="93" t="n"/>
      <c r="F254" s="76" t="n"/>
      <c r="G254" s="76" t="n"/>
      <c r="H254" s="94">
        <f>IF($A254="","",IFERROR(INDEX(Konfig!$F$6:$F$17,MONTH($A254)),""))</f>
        <v/>
      </c>
    </row>
    <row r="255" ht="15" customHeight="1" s="51">
      <c r="A255" s="91" t="n"/>
      <c r="B255" s="92" t="n"/>
      <c r="C255" s="76" t="n"/>
      <c r="D255" s="76" t="n"/>
      <c r="E255" s="93" t="n"/>
      <c r="F255" s="76" t="n"/>
      <c r="G255" s="76" t="n"/>
      <c r="H255" s="94">
        <f>IF($A255="","",IFERROR(INDEX(Konfig!$F$6:$F$17,MONTH($A255)),""))</f>
        <v/>
      </c>
    </row>
    <row r="256" ht="15" customHeight="1" s="51">
      <c r="A256" s="91" t="n"/>
      <c r="B256" s="92" t="n"/>
      <c r="C256" s="76" t="n"/>
      <c r="D256" s="76" t="n"/>
      <c r="E256" s="93" t="n"/>
      <c r="F256" s="76" t="n"/>
      <c r="G256" s="76" t="n"/>
      <c r="H256" s="94">
        <f>IF($A256="","",IFERROR(INDEX(Konfig!$F$6:$F$17,MONTH($A256)),""))</f>
        <v/>
      </c>
    </row>
    <row r="257" ht="15" customHeight="1" s="51">
      <c r="A257" s="91" t="n"/>
      <c r="B257" s="92" t="n"/>
      <c r="C257" s="76" t="n"/>
      <c r="D257" s="76" t="n"/>
      <c r="E257" s="93" t="n"/>
      <c r="F257" s="76" t="n"/>
      <c r="G257" s="76" t="n"/>
      <c r="H257" s="94">
        <f>IF($A257="","",IFERROR(INDEX(Konfig!$F$6:$F$17,MONTH($A257)),""))</f>
        <v/>
      </c>
    </row>
    <row r="258" ht="15" customHeight="1" s="51">
      <c r="A258" s="91" t="n"/>
      <c r="B258" s="92" t="n"/>
      <c r="C258" s="76" t="n"/>
      <c r="D258" s="76" t="n"/>
      <c r="E258" s="93" t="n"/>
      <c r="F258" s="76" t="n"/>
      <c r="G258" s="76" t="n"/>
      <c r="H258" s="94">
        <f>IF($A258="","",IFERROR(INDEX(Konfig!$F$6:$F$17,MONTH($A258)),""))</f>
        <v/>
      </c>
    </row>
    <row r="259" ht="15" customHeight="1" s="51">
      <c r="A259" s="91" t="n"/>
      <c r="B259" s="92" t="n"/>
      <c r="C259" s="76" t="n"/>
      <c r="D259" s="76" t="n"/>
      <c r="E259" s="93" t="n"/>
      <c r="F259" s="76" t="n"/>
      <c r="G259" s="76" t="n"/>
      <c r="H259" s="94">
        <f>IF($A259="","",IFERROR(INDEX(Konfig!$F$6:$F$17,MONTH($A259)),""))</f>
        <v/>
      </c>
    </row>
    <row r="260" ht="15" customHeight="1" s="51">
      <c r="A260" s="91" t="n"/>
      <c r="B260" s="92" t="n"/>
      <c r="C260" s="76" t="n"/>
      <c r="D260" s="76" t="n"/>
      <c r="E260" s="93" t="n"/>
      <c r="F260" s="76" t="n"/>
      <c r="G260" s="76" t="n"/>
      <c r="H260" s="94">
        <f>IF($A260="","",IFERROR(INDEX(Konfig!$F$6:$F$17,MONTH($A260)),""))</f>
        <v/>
      </c>
    </row>
    <row r="261" ht="15" customHeight="1" s="51">
      <c r="A261" s="91" t="n"/>
      <c r="B261" s="92" t="n"/>
      <c r="C261" s="76" t="n"/>
      <c r="D261" s="76" t="n"/>
      <c r="E261" s="93" t="n"/>
      <c r="F261" s="76" t="n"/>
      <c r="G261" s="76" t="n"/>
      <c r="H261" s="94">
        <f>IF($A261="","",IFERROR(INDEX(Konfig!$F$6:$F$17,MONTH($A261)),""))</f>
        <v/>
      </c>
    </row>
    <row r="262" ht="15" customHeight="1" s="51">
      <c r="A262" s="91" t="n"/>
      <c r="B262" s="92" t="n"/>
      <c r="C262" s="76" t="n"/>
      <c r="D262" s="76" t="n"/>
      <c r="E262" s="93" t="n"/>
      <c r="F262" s="76" t="n"/>
      <c r="G262" s="76" t="n"/>
      <c r="H262" s="94">
        <f>IF($A262="","",IFERROR(INDEX(Konfig!$F$6:$F$17,MONTH($A262)),""))</f>
        <v/>
      </c>
    </row>
    <row r="263" ht="15" customHeight="1" s="51">
      <c r="A263" s="91" t="n"/>
      <c r="B263" s="92" t="n"/>
      <c r="C263" s="76" t="n"/>
      <c r="D263" s="76" t="n"/>
      <c r="E263" s="93" t="n"/>
      <c r="F263" s="76" t="n"/>
      <c r="G263" s="76" t="n"/>
      <c r="H263" s="94">
        <f>IF($A263="","",IFERROR(INDEX(Konfig!$F$6:$F$17,MONTH($A263)),""))</f>
        <v/>
      </c>
    </row>
    <row r="264" ht="15" customHeight="1" s="51">
      <c r="A264" s="91" t="n"/>
      <c r="B264" s="92" t="n"/>
      <c r="C264" s="76" t="n"/>
      <c r="D264" s="76" t="n"/>
      <c r="E264" s="93" t="n"/>
      <c r="F264" s="76" t="n"/>
      <c r="G264" s="76" t="n"/>
      <c r="H264" s="94">
        <f>IF($A264="","",IFERROR(INDEX(Konfig!$F$6:$F$17,MONTH($A264)),""))</f>
        <v/>
      </c>
    </row>
    <row r="265" ht="15" customHeight="1" s="51">
      <c r="A265" s="91" t="n"/>
      <c r="B265" s="92" t="n"/>
      <c r="C265" s="76" t="n"/>
      <c r="D265" s="76" t="n"/>
      <c r="E265" s="93" t="n"/>
      <c r="F265" s="76" t="n"/>
      <c r="G265" s="76" t="n"/>
      <c r="H265" s="94">
        <f>IF($A265="","",IFERROR(INDEX(Konfig!$F$6:$F$17,MONTH($A265)),""))</f>
        <v/>
      </c>
    </row>
    <row r="266" ht="15" customHeight="1" s="51">
      <c r="A266" s="91" t="n"/>
      <c r="B266" s="92" t="n"/>
      <c r="C266" s="76" t="n"/>
      <c r="D266" s="76" t="n"/>
      <c r="E266" s="93" t="n"/>
      <c r="F266" s="76" t="n"/>
      <c r="G266" s="76" t="n"/>
      <c r="H266" s="94">
        <f>IF($A266="","",IFERROR(INDEX(Konfig!$F$6:$F$17,MONTH($A266)),""))</f>
        <v/>
      </c>
    </row>
    <row r="267" ht="15" customHeight="1" s="51">
      <c r="A267" s="91" t="n"/>
      <c r="B267" s="92" t="n"/>
      <c r="C267" s="76" t="n"/>
      <c r="D267" s="76" t="n"/>
      <c r="E267" s="93" t="n"/>
      <c r="F267" s="76" t="n"/>
      <c r="G267" s="76" t="n"/>
      <c r="H267" s="94">
        <f>IF($A267="","",IFERROR(INDEX(Konfig!$F$6:$F$17,MONTH($A267)),""))</f>
        <v/>
      </c>
    </row>
    <row r="268" ht="15" customHeight="1" s="51">
      <c r="A268" s="91" t="n"/>
      <c r="B268" s="92" t="n"/>
      <c r="C268" s="76" t="n"/>
      <c r="D268" s="76" t="n"/>
      <c r="E268" s="93" t="n"/>
      <c r="F268" s="76" t="n"/>
      <c r="G268" s="76" t="n"/>
      <c r="H268" s="94">
        <f>IF($A268="","",IFERROR(INDEX(Konfig!$F$6:$F$17,MONTH($A268)),""))</f>
        <v/>
      </c>
    </row>
    <row r="269" ht="15" customHeight="1" s="51">
      <c r="A269" s="91" t="n"/>
      <c r="B269" s="92" t="n"/>
      <c r="C269" s="76" t="n"/>
      <c r="D269" s="76" t="n"/>
      <c r="E269" s="93" t="n"/>
      <c r="F269" s="76" t="n"/>
      <c r="G269" s="76" t="n"/>
      <c r="H269" s="94">
        <f>IF($A269="","",IFERROR(INDEX(Konfig!$F$6:$F$17,MONTH($A269)),""))</f>
        <v/>
      </c>
    </row>
    <row r="270" ht="15" customHeight="1" s="51">
      <c r="A270" s="91" t="n"/>
      <c r="B270" s="92" t="n"/>
      <c r="C270" s="76" t="n"/>
      <c r="D270" s="76" t="n"/>
      <c r="E270" s="93" t="n"/>
      <c r="F270" s="76" t="n"/>
      <c r="G270" s="76" t="n"/>
      <c r="H270" s="94">
        <f>IF($A270="","",IFERROR(INDEX(Konfig!$F$6:$F$17,MONTH($A270)),""))</f>
        <v/>
      </c>
    </row>
    <row r="271" ht="15" customHeight="1" s="51">
      <c r="A271" s="91" t="n"/>
      <c r="B271" s="92" t="n"/>
      <c r="C271" s="76" t="n"/>
      <c r="D271" s="76" t="n"/>
      <c r="E271" s="93" t="n"/>
      <c r="F271" s="76" t="n"/>
      <c r="G271" s="76" t="n"/>
      <c r="H271" s="94">
        <f>IF($A271="","",IFERROR(INDEX(Konfig!$F$6:$F$17,MONTH($A271)),""))</f>
        <v/>
      </c>
    </row>
    <row r="272" ht="15" customHeight="1" s="51">
      <c r="A272" s="91" t="n"/>
      <c r="B272" s="92" t="n"/>
      <c r="C272" s="76" t="n"/>
      <c r="D272" s="76" t="n"/>
      <c r="E272" s="93" t="n"/>
      <c r="F272" s="76" t="n"/>
      <c r="G272" s="76" t="n"/>
      <c r="H272" s="94">
        <f>IF($A272="","",IFERROR(INDEX(Konfig!$F$6:$F$17,MONTH($A272)),""))</f>
        <v/>
      </c>
    </row>
    <row r="273" ht="15" customHeight="1" s="51">
      <c r="A273" s="91" t="n"/>
      <c r="B273" s="92" t="n"/>
      <c r="C273" s="76" t="n"/>
      <c r="D273" s="76" t="n"/>
      <c r="E273" s="93" t="n"/>
      <c r="F273" s="76" t="n"/>
      <c r="G273" s="76" t="n"/>
      <c r="H273" s="94">
        <f>IF($A273="","",IFERROR(INDEX(Konfig!$F$6:$F$17,MONTH($A273)),""))</f>
        <v/>
      </c>
    </row>
    <row r="274" ht="15" customHeight="1" s="51">
      <c r="A274" s="91" t="n"/>
      <c r="B274" s="92" t="n"/>
      <c r="C274" s="76" t="n"/>
      <c r="D274" s="76" t="n"/>
      <c r="E274" s="93" t="n"/>
      <c r="F274" s="76" t="n"/>
      <c r="G274" s="76" t="n"/>
      <c r="H274" s="94">
        <f>IF($A274="","",IFERROR(INDEX(Konfig!$F$6:$F$17,MONTH($A274)),""))</f>
        <v/>
      </c>
    </row>
    <row r="275" ht="15" customHeight="1" s="51">
      <c r="A275" s="91" t="n"/>
      <c r="B275" s="92" t="n"/>
      <c r="C275" s="76" t="n"/>
      <c r="D275" s="76" t="n"/>
      <c r="E275" s="93" t="n"/>
      <c r="F275" s="76" t="n"/>
      <c r="G275" s="76" t="n"/>
      <c r="H275" s="94">
        <f>IF($A275="","",IFERROR(INDEX(Konfig!$F$6:$F$17,MONTH($A275)),""))</f>
        <v/>
      </c>
    </row>
    <row r="276" ht="15" customHeight="1" s="51">
      <c r="A276" s="91" t="n"/>
      <c r="B276" s="92" t="n"/>
      <c r="C276" s="76" t="n"/>
      <c r="D276" s="76" t="n"/>
      <c r="E276" s="93" t="n"/>
      <c r="F276" s="76" t="n"/>
      <c r="G276" s="76" t="n"/>
      <c r="H276" s="94">
        <f>IF($A276="","",IFERROR(INDEX(Konfig!$F$6:$F$17,MONTH($A276)),""))</f>
        <v/>
      </c>
    </row>
    <row r="277" ht="15" customHeight="1" s="51">
      <c r="A277" s="91" t="n"/>
      <c r="B277" s="92" t="n"/>
      <c r="C277" s="76" t="n"/>
      <c r="D277" s="76" t="n"/>
      <c r="E277" s="93" t="n"/>
      <c r="F277" s="76" t="n"/>
      <c r="G277" s="76" t="n"/>
      <c r="H277" s="94">
        <f>IF($A277="","",IFERROR(INDEX(Konfig!$F$6:$F$17,MONTH($A277)),""))</f>
        <v/>
      </c>
    </row>
    <row r="278" ht="15" customHeight="1" s="51">
      <c r="A278" s="91" t="n"/>
      <c r="B278" s="92" t="n"/>
      <c r="C278" s="76" t="n"/>
      <c r="D278" s="76" t="n"/>
      <c r="E278" s="93" t="n"/>
      <c r="F278" s="76" t="n"/>
      <c r="G278" s="76" t="n"/>
      <c r="H278" s="94">
        <f>IF($A278="","",IFERROR(INDEX(Konfig!$F$6:$F$17,MONTH($A278)),""))</f>
        <v/>
      </c>
    </row>
    <row r="279" ht="15" customHeight="1" s="51">
      <c r="A279" s="91" t="n"/>
      <c r="B279" s="92" t="n"/>
      <c r="C279" s="76" t="n"/>
      <c r="D279" s="76" t="n"/>
      <c r="E279" s="93" t="n"/>
      <c r="F279" s="76" t="n"/>
      <c r="G279" s="76" t="n"/>
      <c r="H279" s="94">
        <f>IF($A279="","",IFERROR(INDEX(Konfig!$F$6:$F$17,MONTH($A279)),""))</f>
        <v/>
      </c>
    </row>
    <row r="280" ht="15" customHeight="1" s="51">
      <c r="A280" s="91" t="n"/>
      <c r="B280" s="92" t="n"/>
      <c r="C280" s="76" t="n"/>
      <c r="D280" s="76" t="n"/>
      <c r="E280" s="93" t="n"/>
      <c r="F280" s="76" t="n"/>
      <c r="G280" s="76" t="n"/>
      <c r="H280" s="94">
        <f>IF($A280="","",IFERROR(INDEX(Konfig!$F$6:$F$17,MONTH($A280)),""))</f>
        <v/>
      </c>
    </row>
    <row r="281" ht="15" customHeight="1" s="51">
      <c r="A281" s="91" t="n"/>
      <c r="B281" s="92" t="n"/>
      <c r="C281" s="76" t="n"/>
      <c r="D281" s="76" t="n"/>
      <c r="E281" s="93" t="n"/>
      <c r="F281" s="76" t="n"/>
      <c r="G281" s="76" t="n"/>
      <c r="H281" s="94">
        <f>IF($A281="","",IFERROR(INDEX(Konfig!$F$6:$F$17,MONTH($A281)),""))</f>
        <v/>
      </c>
    </row>
    <row r="282" ht="15" customHeight="1" s="51">
      <c r="A282" s="91" t="n"/>
      <c r="B282" s="92" t="n"/>
      <c r="C282" s="76" t="n"/>
      <c r="D282" s="76" t="n"/>
      <c r="E282" s="93" t="n"/>
      <c r="F282" s="76" t="n"/>
      <c r="G282" s="76" t="n"/>
      <c r="H282" s="94">
        <f>IF($A282="","",IFERROR(INDEX(Konfig!$F$6:$F$17,MONTH($A282)),""))</f>
        <v/>
      </c>
    </row>
    <row r="283" ht="15" customHeight="1" s="51">
      <c r="A283" s="91" t="n"/>
      <c r="B283" s="92" t="n"/>
      <c r="C283" s="76" t="n"/>
      <c r="D283" s="76" t="n"/>
      <c r="E283" s="93" t="n"/>
      <c r="F283" s="76" t="n"/>
      <c r="G283" s="76" t="n"/>
      <c r="H283" s="94">
        <f>IF($A283="","",IFERROR(INDEX(Konfig!$F$6:$F$17,MONTH($A283)),""))</f>
        <v/>
      </c>
    </row>
    <row r="284" ht="15" customHeight="1" s="51">
      <c r="A284" s="91" t="n"/>
      <c r="B284" s="92" t="n"/>
      <c r="C284" s="76" t="n"/>
      <c r="D284" s="76" t="n"/>
      <c r="E284" s="93" t="n"/>
      <c r="F284" s="76" t="n"/>
      <c r="G284" s="76" t="n"/>
      <c r="H284" s="94">
        <f>IF($A284="","",IFERROR(INDEX(Konfig!$F$6:$F$17,MONTH($A284)),""))</f>
        <v/>
      </c>
    </row>
    <row r="285" ht="15" customHeight="1" s="51">
      <c r="A285" s="91" t="n"/>
      <c r="B285" s="92" t="n"/>
      <c r="C285" s="76" t="n"/>
      <c r="D285" s="76" t="n"/>
      <c r="E285" s="93" t="n"/>
      <c r="F285" s="76" t="n"/>
      <c r="G285" s="76" t="n"/>
      <c r="H285" s="94">
        <f>IF($A285="","",IFERROR(INDEX(Konfig!$F$6:$F$17,MONTH($A285)),""))</f>
        <v/>
      </c>
    </row>
    <row r="286" ht="15" customHeight="1" s="51">
      <c r="A286" s="91" t="n"/>
      <c r="B286" s="92" t="n"/>
      <c r="C286" s="76" t="n"/>
      <c r="D286" s="76" t="n"/>
      <c r="E286" s="93" t="n"/>
      <c r="F286" s="76" t="n"/>
      <c r="G286" s="76" t="n"/>
      <c r="H286" s="94">
        <f>IF($A286="","",IFERROR(INDEX(Konfig!$F$6:$F$17,MONTH($A286)),""))</f>
        <v/>
      </c>
    </row>
    <row r="287" ht="15" customHeight="1" s="51">
      <c r="A287" s="91" t="n"/>
      <c r="B287" s="92" t="n"/>
      <c r="C287" s="76" t="n"/>
      <c r="D287" s="76" t="n"/>
      <c r="E287" s="93" t="n"/>
      <c r="F287" s="76" t="n"/>
      <c r="G287" s="76" t="n"/>
      <c r="H287" s="94">
        <f>IF($A287="","",IFERROR(INDEX(Konfig!$F$6:$F$17,MONTH($A287)),""))</f>
        <v/>
      </c>
    </row>
    <row r="288" ht="15" customHeight="1" s="51">
      <c r="A288" s="91" t="n"/>
      <c r="B288" s="92" t="n"/>
      <c r="C288" s="76" t="n"/>
      <c r="D288" s="76" t="n"/>
      <c r="E288" s="93" t="n"/>
      <c r="F288" s="76" t="n"/>
      <c r="G288" s="76" t="n"/>
      <c r="H288" s="94">
        <f>IF($A288="","",IFERROR(INDEX(Konfig!$F$6:$F$17,MONTH($A288)),""))</f>
        <v/>
      </c>
    </row>
    <row r="289" ht="15" customHeight="1" s="51">
      <c r="A289" s="91" t="n"/>
      <c r="B289" s="92" t="n"/>
      <c r="C289" s="76" t="n"/>
      <c r="D289" s="76" t="n"/>
      <c r="E289" s="93" t="n"/>
      <c r="F289" s="76" t="n"/>
      <c r="G289" s="76" t="n"/>
      <c r="H289" s="94">
        <f>IF($A289="","",IFERROR(INDEX(Konfig!$F$6:$F$17,MONTH($A289)),""))</f>
        <v/>
      </c>
    </row>
    <row r="290" ht="15" customHeight="1" s="51">
      <c r="A290" s="91" t="n"/>
      <c r="B290" s="92" t="n"/>
      <c r="C290" s="76" t="n"/>
      <c r="D290" s="76" t="n"/>
      <c r="E290" s="93" t="n"/>
      <c r="F290" s="76" t="n"/>
      <c r="G290" s="76" t="n"/>
      <c r="H290" s="94">
        <f>IF($A290="","",IFERROR(INDEX(Konfig!$F$6:$F$17,MONTH($A290)),""))</f>
        <v/>
      </c>
    </row>
    <row r="291" ht="15" customHeight="1" s="51">
      <c r="A291" s="91" t="n"/>
      <c r="B291" s="92" t="n"/>
      <c r="C291" s="76" t="n"/>
      <c r="D291" s="76" t="n"/>
      <c r="E291" s="93" t="n"/>
      <c r="F291" s="76" t="n"/>
      <c r="G291" s="76" t="n"/>
      <c r="H291" s="94">
        <f>IF($A291="","",IFERROR(INDEX(Konfig!$F$6:$F$17,MONTH($A291)),""))</f>
        <v/>
      </c>
    </row>
    <row r="292" ht="15" customHeight="1" s="51">
      <c r="A292" s="91" t="n"/>
      <c r="B292" s="92" t="n"/>
      <c r="C292" s="76" t="n"/>
      <c r="D292" s="76" t="n"/>
      <c r="E292" s="93" t="n"/>
      <c r="F292" s="76" t="n"/>
      <c r="G292" s="76" t="n"/>
      <c r="H292" s="94">
        <f>IF($A292="","",IFERROR(INDEX(Konfig!$F$6:$F$17,MONTH($A292)),""))</f>
        <v/>
      </c>
    </row>
    <row r="293" ht="15" customHeight="1" s="51">
      <c r="A293" s="91" t="n"/>
      <c r="B293" s="92" t="n"/>
      <c r="C293" s="76" t="n"/>
      <c r="D293" s="76" t="n"/>
      <c r="E293" s="93" t="n"/>
      <c r="F293" s="76" t="n"/>
      <c r="G293" s="76" t="n"/>
      <c r="H293" s="94">
        <f>IF($A293="","",IFERROR(INDEX(Konfig!$F$6:$F$17,MONTH($A293)),""))</f>
        <v/>
      </c>
    </row>
    <row r="294" ht="15" customHeight="1" s="51">
      <c r="A294" s="91" t="n"/>
      <c r="B294" s="92" t="n"/>
      <c r="C294" s="76" t="n"/>
      <c r="D294" s="76" t="n"/>
      <c r="E294" s="93" t="n"/>
      <c r="F294" s="76" t="n"/>
      <c r="G294" s="76" t="n"/>
      <c r="H294" s="94">
        <f>IF($A294="","",IFERROR(INDEX(Konfig!$F$6:$F$17,MONTH($A294)),""))</f>
        <v/>
      </c>
    </row>
    <row r="295" ht="15" customHeight="1" s="51">
      <c r="A295" s="91" t="n"/>
      <c r="B295" s="92" t="n"/>
      <c r="C295" s="76" t="n"/>
      <c r="D295" s="76" t="n"/>
      <c r="E295" s="93" t="n"/>
      <c r="F295" s="76" t="n"/>
      <c r="G295" s="76" t="n"/>
      <c r="H295" s="94">
        <f>IF($A295="","",IFERROR(INDEX(Konfig!$F$6:$F$17,MONTH($A295)),""))</f>
        <v/>
      </c>
    </row>
    <row r="296" ht="15" customHeight="1" s="51">
      <c r="A296" s="91" t="n"/>
      <c r="B296" s="92" t="n"/>
      <c r="C296" s="76" t="n"/>
      <c r="D296" s="76" t="n"/>
      <c r="E296" s="93" t="n"/>
      <c r="F296" s="76" t="n"/>
      <c r="G296" s="76" t="n"/>
      <c r="H296" s="94">
        <f>IF($A296="","",IFERROR(INDEX(Konfig!$F$6:$F$17,MONTH($A296)),""))</f>
        <v/>
      </c>
    </row>
    <row r="297" ht="15" customHeight="1" s="51">
      <c r="A297" s="91" t="n"/>
      <c r="B297" s="92" t="n"/>
      <c r="C297" s="76" t="n"/>
      <c r="D297" s="76" t="n"/>
      <c r="E297" s="93" t="n"/>
      <c r="F297" s="76" t="n"/>
      <c r="G297" s="76" t="n"/>
      <c r="H297" s="94">
        <f>IF($A297="","",IFERROR(INDEX(Konfig!$F$6:$F$17,MONTH($A297)),""))</f>
        <v/>
      </c>
    </row>
    <row r="298" ht="15" customHeight="1" s="51">
      <c r="A298" s="91" t="n"/>
      <c r="B298" s="92" t="n"/>
      <c r="C298" s="76" t="n"/>
      <c r="D298" s="76" t="n"/>
      <c r="E298" s="93" t="n"/>
      <c r="F298" s="76" t="n"/>
      <c r="G298" s="76" t="n"/>
      <c r="H298" s="94">
        <f>IF($A298="","",IFERROR(INDEX(Konfig!$F$6:$F$17,MONTH($A298)),""))</f>
        <v/>
      </c>
    </row>
    <row r="299" ht="15" customHeight="1" s="51">
      <c r="A299" s="91" t="n"/>
      <c r="B299" s="92" t="n"/>
      <c r="C299" s="76" t="n"/>
      <c r="D299" s="76" t="n"/>
      <c r="E299" s="93" t="n"/>
      <c r="F299" s="76" t="n"/>
      <c r="G299" s="76" t="n"/>
      <c r="H299" s="94">
        <f>IF($A299="","",IFERROR(INDEX(Konfig!$F$6:$F$17,MONTH($A299)),""))</f>
        <v/>
      </c>
    </row>
    <row r="300" ht="15" customHeight="1" s="51">
      <c r="A300" s="91" t="n"/>
      <c r="B300" s="92" t="n"/>
      <c r="C300" s="76" t="n"/>
      <c r="D300" s="76" t="n"/>
      <c r="E300" s="93" t="n"/>
      <c r="F300" s="76" t="n"/>
      <c r="G300" s="76" t="n"/>
      <c r="H300" s="94">
        <f>IF($A300="","",IFERROR(INDEX(Konfig!$F$6:$F$17,MONTH($A300)),""))</f>
        <v/>
      </c>
    </row>
    <row r="301" ht="15" customHeight="1" s="51">
      <c r="A301" s="91" t="n"/>
      <c r="B301" s="92" t="n"/>
      <c r="C301" s="76" t="n"/>
      <c r="D301" s="76" t="n"/>
      <c r="E301" s="93" t="n"/>
      <c r="F301" s="76" t="n"/>
      <c r="G301" s="76" t="n"/>
      <c r="H301" s="94">
        <f>IF($A301="","",IFERROR(INDEX(Konfig!$F$6:$F$17,MONTH($A301)),""))</f>
        <v/>
      </c>
    </row>
    <row r="302" ht="15" customHeight="1" s="51">
      <c r="A302" s="91" t="n"/>
      <c r="B302" s="92" t="n"/>
      <c r="C302" s="76" t="n"/>
      <c r="D302" s="76" t="n"/>
      <c r="E302" s="93" t="n"/>
      <c r="F302" s="76" t="n"/>
      <c r="G302" s="76" t="n"/>
      <c r="H302" s="94">
        <f>IF($A302="","",IFERROR(INDEX(Konfig!$F$6:$F$17,MONTH($A302)),""))</f>
        <v/>
      </c>
    </row>
    <row r="303" ht="15" customHeight="1" s="51">
      <c r="A303" s="91" t="n"/>
      <c r="B303" s="92" t="n"/>
      <c r="C303" s="76" t="n"/>
      <c r="D303" s="76" t="n"/>
      <c r="E303" s="93" t="n"/>
      <c r="F303" s="76" t="n"/>
      <c r="G303" s="76" t="n"/>
      <c r="H303" s="94">
        <f>IF($A303="","",IFERROR(INDEX(Konfig!$F$6:$F$17,MONTH($A303)),""))</f>
        <v/>
      </c>
    </row>
    <row r="304" ht="15" customHeight="1" s="51">
      <c r="A304" s="91" t="n"/>
      <c r="B304" s="92" t="n"/>
      <c r="C304" s="76" t="n"/>
      <c r="D304" s="76" t="n"/>
      <c r="E304" s="93" t="n"/>
      <c r="F304" s="76" t="n"/>
      <c r="G304" s="76" t="n"/>
      <c r="H304" s="94">
        <f>IF($A304="","",IFERROR(INDEX(Konfig!$F$6:$F$17,MONTH($A304)),""))</f>
        <v/>
      </c>
    </row>
    <row r="305" ht="15" customHeight="1" s="51">
      <c r="A305" s="91" t="n"/>
      <c r="B305" s="92" t="n"/>
      <c r="C305" s="76" t="n"/>
      <c r="D305" s="76" t="n"/>
      <c r="E305" s="93" t="n"/>
      <c r="F305" s="76" t="n"/>
      <c r="G305" s="76" t="n"/>
      <c r="H305" s="94">
        <f>IF($A305="","",IFERROR(INDEX(Konfig!$F$6:$F$17,MONTH($A305)),""))</f>
        <v/>
      </c>
    </row>
  </sheetData>
  <autoFilter ref="A5:H5"/>
  <mergeCells count="2">
    <mergeCell ref="B3:H3"/>
    <mergeCell ref="B2:H2"/>
  </mergeCells>
  <conditionalFormatting sqref="A6:H305">
    <cfRule type="expression" rank="0" priority="2" equalAverage="0" aboveAverage="0" dxfId="6" text="" percent="0" bottom="0">
      <formula>AND($A6&lt;&gt;"",MOD(ROW(),2)=0)</formula>
    </cfRule>
  </conditionalFormatting>
  <conditionalFormatting sqref="E6:E305">
    <cfRule type="expression" rank="0" priority="3" equalAverage="0" aboveAverage="0" dxfId="3" text="" percent="0" bottom="0">
      <formula>$B6="Receita"</formula>
    </cfRule>
    <cfRule type="expression" rank="0" priority="4" equalAverage="0" aboveAverage="0" dxfId="7" text="" percent="0" bottom="0">
      <formula>$B6="Despesa"</formula>
    </cfRule>
  </conditionalFormatting>
  <conditionalFormatting sqref="B6:B305">
    <cfRule type="expression" rank="0" priority="5" equalAverage="0" aboveAverage="0" dxfId="3" text="" percent="0" bottom="0">
      <formula>$B6="Receita"</formula>
    </cfRule>
    <cfRule type="expression" rank="0" priority="6" equalAverage="0" aboveAverage="0" dxfId="2" text="" percent="0" bottom="0">
      <formula>$B6="Despesa"</formula>
    </cfRule>
  </conditionalFormatting>
  <dataValidations count="4">
    <dataValidation sqref="B6:B305" showDropDown="0" showInputMessage="0" showErrorMessage="0" allowBlank="1" type="list" errorStyle="stop" operator="between">
      <formula1>"Einnahme,Ausgabe"</formula1>
      <formula2>0</formula2>
    </dataValidation>
    <dataValidation sqref="C6:C305" showDropDown="0" showInputMessage="0" showErrorMessage="0" allowBlank="1" type="list" errorStyle="stop" operator="between">
      <formula1>Konfig!$H$6:$H$21</formula1>
      <formula2>0</formula2>
    </dataValidation>
    <dataValidation sqref="F6:F305" showDropDown="0" showInputMessage="0" showErrorMessage="0" allowBlank="1" type="list" errorStyle="stop" operator="between">
      <formula1>Konfig!$D$6:$D$17</formula1>
      <formula2>0</formula2>
    </dataValidation>
    <dataValidation sqref="G6:G305" showDropDown="0" showInputMessage="0" showErrorMessage="0" allowBlank="1" type="list" errorStyle="stop" operator="between">
      <formula1>Konfig!$E$6:$E$17</formula1>
      <formula2>0</formula2>
    </dataValidation>
  </dataValidations>
  <printOptions horizontalCentered="0" verticalCentered="0" headings="0" gridLines="0" gridLinesSet="1"/>
  <pageMargins left="0.3" right="0.3" top="0.4" bottom="0.4" header="0.511811023622047" footer="0.511811023622047"/>
  <pageSetup orientation="landscape" paperSize="1" scale="100" fitToHeight="0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B5891F"/>
    <outlinePr summaryBelow="1" summaryRight="1"/>
    <pageSetUpPr fitToPage="1"/>
  </sheetPr>
  <dimension ref="B2:G20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2.5" customWidth="1" style="50" min="1" max="1"/>
    <col width="20" customWidth="1" style="50" min="2" max="2"/>
    <col width="15" customWidth="1" style="50" min="3" max="5"/>
    <col width="12" customWidth="1" style="50" min="6" max="6"/>
    <col width="10" customWidth="1" style="50" min="7" max="7"/>
  </cols>
  <sheetData>
    <row r="1" ht="7.5" customHeight="1" s="51"/>
    <row r="2" ht="30" customHeight="1" s="51">
      <c r="B2" s="88" t="inlineStr">
        <is>
          <t>Monatsbudget</t>
        </is>
      </c>
    </row>
    <row r="3" ht="15.75" customHeight="1" s="51">
      <c r="B3" s="89">
        <f>"Geplant vs Ist  •  "&amp;Dashboard!$H$2&amp;"   |   grün = im Limit, rot = überschritten"</f>
        <v/>
      </c>
    </row>
    <row r="5" ht="7.5" customHeight="1" s="51"/>
    <row r="7" ht="24" customHeight="1" s="51">
      <c r="B7" s="95" t="inlineStr">
        <is>
          <t>Kategorie</t>
        </is>
      </c>
      <c r="C7" s="90" t="inlineStr">
        <is>
          <t>Geplant</t>
        </is>
      </c>
      <c r="D7" s="90" t="inlineStr">
        <is>
          <t>Ist</t>
        </is>
      </c>
      <c r="E7" s="90" t="inlineStr">
        <is>
          <t>Differenz</t>
        </is>
      </c>
      <c r="F7" s="90" t="inlineStr">
        <is>
          <t>% genutzt</t>
        </is>
      </c>
      <c r="G7" s="90" t="inlineStr">
        <is>
          <t>Status</t>
        </is>
      </c>
    </row>
    <row r="8" ht="15" customHeight="1" s="51">
      <c r="B8" s="76" t="inlineStr">
        <is>
          <t>Wohnen</t>
        </is>
      </c>
      <c r="C8" s="96" t="n">
        <v>1800</v>
      </c>
      <c r="D8" s="77">
        <f>SUMIFS(Buchungen!$E$6:$E$305,Buchungen!$H$6:$H$305,Dashboard!$H$2,Buchungen!$B$6:$B$305,"Ausgabe",Buchungen!$C$6:$C$305,$B8)</f>
        <v/>
      </c>
      <c r="E8" s="93">
        <f>C8-D8</f>
        <v/>
      </c>
      <c r="F8" s="97">
        <f>IF(C8=0,0,D8/C8)</f>
        <v/>
      </c>
      <c r="G8" s="98">
        <f>IF(C8=0,"—",IF(D8&gt;C8,"⚠","✓"))</f>
        <v/>
      </c>
    </row>
    <row r="9" ht="15" customHeight="1" s="51">
      <c r="B9" s="80" t="inlineStr">
        <is>
          <t>Lebensmittel</t>
        </is>
      </c>
      <c r="C9" s="96" t="n">
        <v>900</v>
      </c>
      <c r="D9" s="81">
        <f>SUMIFS(Buchungen!$E$6:$E$305,Buchungen!$H$6:$H$305,Dashboard!$H$2,Buchungen!$B$6:$B$305,"Ausgabe",Buchungen!$C$6:$C$305,$B9)</f>
        <v/>
      </c>
      <c r="E9" s="99">
        <f>C9-D9</f>
        <v/>
      </c>
      <c r="F9" s="100">
        <f>IF(C9=0,0,D9/C9)</f>
        <v/>
      </c>
      <c r="G9" s="101">
        <f>IF(C9=0,"—",IF(D9&gt;C9,"⚠","✓"))</f>
        <v/>
      </c>
    </row>
    <row r="10" ht="15" customHeight="1" s="51">
      <c r="B10" s="76" t="inlineStr">
        <is>
          <t>Transport</t>
        </is>
      </c>
      <c r="C10" s="96" t="n">
        <v>400</v>
      </c>
      <c r="D10" s="77">
        <f>SUMIFS(Buchungen!$E$6:$E$305,Buchungen!$H$6:$H$305,Dashboard!$H$2,Buchungen!$B$6:$B$305,"Ausgabe",Buchungen!$C$6:$C$305,$B10)</f>
        <v/>
      </c>
      <c r="E10" s="93">
        <f>C10-D10</f>
        <v/>
      </c>
      <c r="F10" s="97">
        <f>IF(C10=0,0,D10/C10)</f>
        <v/>
      </c>
      <c r="G10" s="98">
        <f>IF(C10=0,"—",IF(D10&gt;C10,"⚠","✓"))</f>
        <v/>
      </c>
    </row>
    <row r="11" ht="15" customHeight="1" s="51">
      <c r="B11" s="80" t="inlineStr">
        <is>
          <t>Gesundheit</t>
        </is>
      </c>
      <c r="C11" s="96" t="n">
        <v>300</v>
      </c>
      <c r="D11" s="81">
        <f>SUMIFS(Buchungen!$E$6:$E$305,Buchungen!$H$6:$H$305,Dashboard!$H$2,Buchungen!$B$6:$B$305,"Ausgabe",Buchungen!$C$6:$C$305,$B11)</f>
        <v/>
      </c>
      <c r="E11" s="99">
        <f>C11-D11</f>
        <v/>
      </c>
      <c r="F11" s="100">
        <f>IF(C11=0,0,D11/C11)</f>
        <v/>
      </c>
      <c r="G11" s="101">
        <f>IF(C11=0,"—",IF(D11&gt;C11,"⚠","✓"))</f>
        <v/>
      </c>
    </row>
    <row r="12" ht="15" customHeight="1" s="51">
      <c r="B12" s="76" t="inlineStr">
        <is>
          <t>Bildung</t>
        </is>
      </c>
      <c r="C12" s="96" t="n">
        <v>250</v>
      </c>
      <c r="D12" s="77">
        <f>SUMIFS(Buchungen!$E$6:$E$305,Buchungen!$H$6:$H$305,Dashboard!$H$2,Buchungen!$B$6:$B$305,"Ausgabe",Buchungen!$C$6:$C$305,$B12)</f>
        <v/>
      </c>
      <c r="E12" s="93">
        <f>C12-D12</f>
        <v/>
      </c>
      <c r="F12" s="97">
        <f>IF(C12=0,0,D12/C12)</f>
        <v/>
      </c>
      <c r="G12" s="98">
        <f>IF(C12=0,"—",IF(D12&gt;C12,"⚠","✓"))</f>
        <v/>
      </c>
    </row>
    <row r="13" ht="15" customHeight="1" s="51">
      <c r="B13" s="80" t="inlineStr">
        <is>
          <t>Freizeit</t>
        </is>
      </c>
      <c r="C13" s="96" t="n">
        <v>300</v>
      </c>
      <c r="D13" s="81">
        <f>SUMIFS(Buchungen!$E$6:$E$305,Buchungen!$H$6:$H$305,Dashboard!$H$2,Buchungen!$B$6:$B$305,"Ausgabe",Buchungen!$C$6:$C$305,$B13)</f>
        <v/>
      </c>
      <c r="E13" s="99">
        <f>C13-D13</f>
        <v/>
      </c>
      <c r="F13" s="100">
        <f>IF(C13=0,0,D13/C13)</f>
        <v/>
      </c>
      <c r="G13" s="101">
        <f>IF(C13=0,"—",IF(D13&gt;C13,"⚠","✓"))</f>
        <v/>
      </c>
    </row>
    <row r="14" ht="15" customHeight="1" s="51">
      <c r="B14" s="76" t="inlineStr">
        <is>
          <t>Abos</t>
        </is>
      </c>
      <c r="C14" s="96" t="n">
        <v>120</v>
      </c>
      <c r="D14" s="77">
        <f>SUMIFS(Buchungen!$E$6:$E$305,Buchungen!$H$6:$H$305,Dashboard!$H$2,Buchungen!$B$6:$B$305,"Ausgabe",Buchungen!$C$6:$C$305,$B14)</f>
        <v/>
      </c>
      <c r="E14" s="93">
        <f>C14-D14</f>
        <v/>
      </c>
      <c r="F14" s="97">
        <f>IF(C14=0,0,D14/C14)</f>
        <v/>
      </c>
      <c r="G14" s="98">
        <f>IF(C14=0,"—",IF(D14&gt;C14,"⚠","✓"))</f>
        <v/>
      </c>
    </row>
    <row r="15" ht="15" customHeight="1" s="51">
      <c r="B15" s="80" t="inlineStr">
        <is>
          <t>Kleidung</t>
        </is>
      </c>
      <c r="C15" s="96" t="n">
        <v>150</v>
      </c>
      <c r="D15" s="81">
        <f>SUMIFS(Buchungen!$E$6:$E$305,Buchungen!$H$6:$H$305,Dashboard!$H$2,Buchungen!$B$6:$B$305,"Ausgabe",Buchungen!$C$6:$C$305,$B15)</f>
        <v/>
      </c>
      <c r="E15" s="99">
        <f>C15-D15</f>
        <v/>
      </c>
      <c r="F15" s="100">
        <f>IF(C15=0,0,D15/C15)</f>
        <v/>
      </c>
      <c r="G15" s="101">
        <f>IF(C15=0,"—",IF(D15&gt;C15,"⚠","✓"))</f>
        <v/>
      </c>
    </row>
    <row r="16" ht="15" customHeight="1" s="51">
      <c r="B16" s="76" t="inlineStr">
        <is>
          <t>Haustiere</t>
        </is>
      </c>
      <c r="C16" s="96" t="n">
        <v>100</v>
      </c>
      <c r="D16" s="77">
        <f>SUMIFS(Buchungen!$E$6:$E$305,Buchungen!$H$6:$H$305,Dashboard!$H$2,Buchungen!$B$6:$B$305,"Ausgabe",Buchungen!$C$6:$C$305,$B16)</f>
        <v/>
      </c>
      <c r="E16" s="93">
        <f>C16-D16</f>
        <v/>
      </c>
      <c r="F16" s="97">
        <f>IF(C16=0,0,D16/C16)</f>
        <v/>
      </c>
      <c r="G16" s="98">
        <f>IF(C16=0,"—",IF(D16&gt;C16,"⚠","✓"))</f>
        <v/>
      </c>
    </row>
    <row r="17" ht="15" customHeight="1" s="51">
      <c r="B17" s="80" t="inlineStr">
        <is>
          <t>Steuern &amp; Gebühren</t>
        </is>
      </c>
      <c r="C17" s="96" t="n">
        <v>200</v>
      </c>
      <c r="D17" s="81">
        <f>SUMIFS(Buchungen!$E$6:$E$305,Buchungen!$H$6:$H$305,Dashboard!$H$2,Buchungen!$B$6:$B$305,"Ausgabe",Buchungen!$C$6:$C$305,$B17)</f>
        <v/>
      </c>
      <c r="E17" s="99">
        <f>C17-D17</f>
        <v/>
      </c>
      <c r="F17" s="100">
        <f>IF(C17=0,0,D17/C17)</f>
        <v/>
      </c>
      <c r="G17" s="101">
        <f>IF(C17=0,"—",IF(D17&gt;C17,"⚠","✓"))</f>
        <v/>
      </c>
    </row>
    <row r="18" ht="15" customHeight="1" s="51">
      <c r="B18" s="76" t="inlineStr">
        <is>
          <t>Schulden</t>
        </is>
      </c>
      <c r="C18" s="96" t="n">
        <v>0</v>
      </c>
      <c r="D18" s="77">
        <f>SUMIFS(Buchungen!$E$6:$E$305,Buchungen!$H$6:$H$305,Dashboard!$H$2,Buchungen!$B$6:$B$305,"Ausgabe",Buchungen!$C$6:$C$305,$B18)</f>
        <v/>
      </c>
      <c r="E18" s="93">
        <f>C18-D18</f>
        <v/>
      </c>
      <c r="F18" s="97">
        <f>IF(C18=0,0,D18/C18)</f>
        <v/>
      </c>
      <c r="G18" s="98">
        <f>IF(C18=0,"—",IF(D18&gt;C18,"⚠","✓"))</f>
        <v/>
      </c>
    </row>
    <row r="19" ht="15" customHeight="1" s="51">
      <c r="B19" s="80" t="inlineStr">
        <is>
          <t>Sonstiges</t>
        </is>
      </c>
      <c r="C19" s="96" t="n">
        <v>200</v>
      </c>
      <c r="D19" s="81">
        <f>SUMIFS(Buchungen!$E$6:$E$305,Buchungen!$H$6:$H$305,Dashboard!$H$2,Buchungen!$B$6:$B$305,"Ausgabe",Buchungen!$C$6:$C$305,$B19)</f>
        <v/>
      </c>
      <c r="E19" s="99">
        <f>C19-D19</f>
        <v/>
      </c>
      <c r="F19" s="100">
        <f>IF(C19=0,0,D19/C19)</f>
        <v/>
      </c>
      <c r="G19" s="101">
        <f>IF(C19=0,"—",IF(D19&gt;C19,"⚠","✓"))</f>
        <v/>
      </c>
    </row>
    <row r="20" ht="15" customHeight="1" s="51">
      <c r="B20" s="95" t="inlineStr">
        <is>
          <t>SUMME</t>
        </is>
      </c>
      <c r="C20" s="102">
        <f>SUM(C8:C19)</f>
        <v/>
      </c>
      <c r="D20" s="102">
        <f>SUM(D8:D19)</f>
        <v/>
      </c>
      <c r="E20" s="103">
        <f>SUM(E8:E19)</f>
        <v/>
      </c>
      <c r="F20" s="104">
        <f>IF(C20=0,0,D20/C20)</f>
        <v/>
      </c>
      <c r="G20" s="105">
        <f>IF(C20=0,"—",IF(D20&gt;C20,"⚠","✓"))</f>
        <v/>
      </c>
    </row>
  </sheetData>
  <mergeCells count="2">
    <mergeCell ref="B3:G3"/>
    <mergeCell ref="B2:G2"/>
  </mergeCells>
  <conditionalFormatting sqref="F8:F19">
    <cfRule type="cellIs" rank="0" priority="2" equalAverage="0" operator="greaterThan" aboveAverage="0" dxfId="8" text="" percent="0" bottom="0">
      <formula>1</formula>
    </cfRule>
    <cfRule type="cellIs" rank="0" priority="3" equalAverage="0" operator="lessThanOrEqual" aboveAverage="0" dxfId="9" text="" percent="0" bottom="0">
      <formula>1</formula>
    </cfRule>
  </conditionalFormatting>
  <conditionalFormatting sqref="E8:E19">
    <cfRule type="cellIs" rank="0" priority="4" equalAverage="0" operator="lessThan" aboveAverage="0" dxfId="2" text="" percent="0" bottom="0">
      <formula>0</formula>
    </cfRule>
  </conditionalFormatting>
  <printOptions horizontalCentered="0" verticalCentered="0" headings="0" gridLines="0" gridLinesSet="1"/>
  <pageMargins left="0.3" right="0.3" top="0.4" bottom="0.4" header="0.511811023622047" footer="0.511811023622047"/>
  <pageSetup orientation="portrait" paperSize="1" scale="100" fitToHeight="0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2C7A8C"/>
    <outlinePr summaryBelow="1" summaryRight="1"/>
    <pageSetUpPr fitToPage="1"/>
  </sheetPr>
  <dimension ref="B2:G1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.5" customWidth="1" style="50" min="1" max="1"/>
    <col width="26" customWidth="1" style="50" min="2" max="2"/>
    <col width="15" customWidth="1" style="50" min="3" max="5"/>
    <col width="14" customWidth="1" style="50" min="6" max="6"/>
    <col width="18" customWidth="1" style="50" min="7" max="7"/>
  </cols>
  <sheetData>
    <row r="1" ht="7.5" customHeight="1" s="51"/>
    <row r="2" ht="30" customHeight="1" s="51">
      <c r="B2" s="88" t="inlineStr">
        <is>
          <t>Ziele</t>
        </is>
      </c>
    </row>
    <row r="3" ht="15.75" customHeight="1" s="51">
      <c r="B3" s="89" t="inlineStr">
        <is>
          <t>Ziele festlegen und Fortschritt verfolgen. Der Balken füllt sich mit jedem Sparen.</t>
        </is>
      </c>
    </row>
    <row r="5" ht="24" customHeight="1" s="51">
      <c r="B5" s="95" t="inlineStr">
        <is>
          <t>Ziel</t>
        </is>
      </c>
      <c r="C5" s="90" t="inlineStr">
        <is>
          <t>Zielbetrag</t>
        </is>
      </c>
      <c r="D5" s="90" t="inlineStr">
        <is>
          <t>Bisher gespart</t>
        </is>
      </c>
      <c r="E5" s="90" t="inlineStr">
        <is>
          <t>Verbleibend</t>
        </is>
      </c>
      <c r="F5" s="90" t="inlineStr">
        <is>
          <t>Frist</t>
        </is>
      </c>
      <c r="G5" s="90" t="inlineStr">
        <is>
          <t>Fortschritt</t>
        </is>
      </c>
    </row>
    <row r="6" ht="15" customHeight="1" s="51">
      <c r="B6" s="76" t="inlineStr">
        <is>
          <t>Notgroschen</t>
        </is>
      </c>
      <c r="C6" s="96" t="n">
        <v>15000</v>
      </c>
      <c r="D6" s="96" t="n">
        <v>4500</v>
      </c>
      <c r="E6" s="77">
        <f>IF($C6="","",MAX(0,C6-D6))</f>
        <v/>
      </c>
      <c r="F6" s="106" t="n">
        <v>46387</v>
      </c>
      <c r="G6" s="107">
        <f>IF($C6="","",IF(C6=0,0,D6/C6))</f>
        <v/>
      </c>
    </row>
    <row r="7" ht="15" customHeight="1" s="51">
      <c r="B7" s="80" t="inlineStr">
        <is>
          <t>Reise</t>
        </is>
      </c>
      <c r="C7" s="96" t="n">
        <v>6000</v>
      </c>
      <c r="D7" s="96" t="n">
        <v>1200</v>
      </c>
      <c r="E7" s="81">
        <f>IF($C7="","",MAX(0,C7-D7))</f>
        <v/>
      </c>
      <c r="F7" s="106" t="n">
        <v>46568</v>
      </c>
      <c r="G7" s="108">
        <f>IF($C7="","",IF(C7=0,0,D7/C7))</f>
        <v/>
      </c>
    </row>
    <row r="8" ht="15" customHeight="1" s="51">
      <c r="B8" s="76" t="inlineStr">
        <is>
          <t>Neues Auto</t>
        </is>
      </c>
      <c r="C8" s="96" t="n">
        <v>30000</v>
      </c>
      <c r="D8" s="96" t="n">
        <v>3000</v>
      </c>
      <c r="E8" s="77">
        <f>IF($C8="","",MAX(0,C8-D8))</f>
        <v/>
      </c>
      <c r="F8" s="106" t="n">
        <v>46783</v>
      </c>
      <c r="G8" s="107">
        <f>IF($C8="","",IF(C8=0,0,D8/C8))</f>
        <v/>
      </c>
    </row>
    <row r="9" ht="15" customHeight="1" s="51">
      <c r="B9" s="80" t="n"/>
      <c r="C9" s="96" t="n"/>
      <c r="D9" s="96" t="n"/>
      <c r="E9" s="81">
        <f>IF($C9="","",MAX(0,C9-D9))</f>
        <v/>
      </c>
      <c r="F9" s="106" t="n"/>
      <c r="G9" s="108">
        <f>IF($C9="","",IF(C9=0,0,D9/C9))</f>
        <v/>
      </c>
    </row>
    <row r="10" ht="15" customHeight="1" s="51">
      <c r="B10" s="76" t="n"/>
      <c r="C10" s="96" t="n"/>
      <c r="D10" s="96" t="n"/>
      <c r="E10" s="77">
        <f>IF($C10="","",MAX(0,C10-D10))</f>
        <v/>
      </c>
      <c r="F10" s="106" t="n"/>
      <c r="G10" s="107">
        <f>IF($C10="","",IF(C10=0,0,D10/C10))</f>
        <v/>
      </c>
    </row>
    <row r="11" ht="15" customHeight="1" s="51">
      <c r="B11" s="80" t="n"/>
      <c r="C11" s="96" t="n"/>
      <c r="D11" s="96" t="n"/>
      <c r="E11" s="81">
        <f>IF($C11="","",MAX(0,C11-D11))</f>
        <v/>
      </c>
      <c r="F11" s="106" t="n"/>
      <c r="G11" s="108">
        <f>IF($C11="","",IF(C11=0,0,D11/C11))</f>
        <v/>
      </c>
    </row>
    <row r="12" ht="15" customHeight="1" s="51">
      <c r="B12" s="76" t="n"/>
      <c r="C12" s="96" t="n"/>
      <c r="D12" s="96" t="n"/>
      <c r="E12" s="77">
        <f>IF($C12="","",MAX(0,C12-D12))</f>
        <v/>
      </c>
      <c r="F12" s="106" t="n"/>
      <c r="G12" s="107">
        <f>IF($C12="","",IF(C12=0,0,D12/C12))</f>
        <v/>
      </c>
    </row>
    <row r="13" ht="15" customHeight="1" s="51">
      <c r="B13" s="80" t="n"/>
      <c r="C13" s="96" t="n"/>
      <c r="D13" s="96" t="n"/>
      <c r="E13" s="81">
        <f>IF($C13="","",MAX(0,C13-D13))</f>
        <v/>
      </c>
      <c r="F13" s="106" t="n"/>
      <c r="G13" s="108">
        <f>IF($C13="","",IF(C13=0,0,D13/C13))</f>
        <v/>
      </c>
    </row>
    <row r="14" ht="15" customHeight="1" s="51">
      <c r="B14" s="76" t="n"/>
      <c r="C14" s="96" t="n"/>
      <c r="D14" s="96" t="n"/>
      <c r="E14" s="77">
        <f>IF($C14="","",MAX(0,C14-D14))</f>
        <v/>
      </c>
      <c r="F14" s="106" t="n"/>
      <c r="G14" s="107">
        <f>IF($C14="","",IF(C14=0,0,D14/C14))</f>
        <v/>
      </c>
    </row>
    <row r="15" ht="15" customHeight="1" s="51">
      <c r="B15" s="80" t="n"/>
      <c r="C15" s="96" t="n"/>
      <c r="D15" s="96" t="n"/>
      <c r="E15" s="81">
        <f>IF($C15="","",MAX(0,C15-D15))</f>
        <v/>
      </c>
      <c r="F15" s="106" t="n"/>
      <c r="G15" s="108">
        <f>IF($C15="","",IF(C15=0,0,D15/C15))</f>
        <v/>
      </c>
    </row>
  </sheetData>
  <mergeCells count="2">
    <mergeCell ref="B3:G3"/>
    <mergeCell ref="B2:G2"/>
  </mergeCells>
  <conditionalFormatting sqref="G6:G15">
    <cfRule type="dataBar" priority="2">
      <dataBar minLength="0" maxLength="100" showValue="1">
        <cfvo type="num" val="0"/>
        <cfvo type="num" val="1"/>
        <color rgb="FF1E8E5A"/>
      </dataBar>
    </cfRule>
  </conditionalFormatting>
  <printOptions horizontalCentered="0" verticalCentered="0" headings="0" gridLines="0" gridLinesSet="1"/>
  <pageMargins left="0.3" right="0.3" top="0.4" bottom="0.4" header="0.511811023622047" footer="0.511811023622047"/>
  <pageSetup orientation="portrait" paperSize="1" scale="100" fitToHeight="0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9AA7AC"/>
    <outlinePr summaryBelow="1" summaryRight="1"/>
    <pageSetUpPr fitToPage="1"/>
  </sheetPr>
  <dimension ref="B2:H21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.5" customWidth="1" style="50" min="1" max="1"/>
    <col width="24" customWidth="1" style="50" min="2" max="5"/>
    <col width="16" customWidth="1" style="50" min="6" max="6"/>
    <col width="3" customWidth="1" style="50" min="7" max="7"/>
    <col width="26" customWidth="1" style="50" min="8" max="8"/>
  </cols>
  <sheetData>
    <row r="1" ht="7.5" customHeight="1" s="51"/>
    <row r="2" ht="30" customHeight="1" s="51">
      <c r="B2" s="88" t="inlineStr">
        <is>
          <t>Einstellungen</t>
        </is>
      </c>
    </row>
    <row r="3" ht="15.75" customHeight="1" s="51">
      <c r="B3" s="89" t="inlineStr">
        <is>
          <t>Diese Listen bearbeiten — die Dropdowns lesen aus diesen Spalten. Überschriften nicht umbenennen.</t>
        </is>
      </c>
    </row>
    <row r="5" ht="30" customHeight="1" s="51">
      <c r="B5" s="109" t="inlineStr">
        <is>
          <t>Ausgabenkategorien</t>
        </is>
      </c>
      <c r="C5" s="109" t="inlineStr">
        <is>
          <t>Einnahmekategorien</t>
        </is>
      </c>
      <c r="D5" s="109" t="inlineStr">
        <is>
          <t>Konten</t>
        </is>
      </c>
      <c r="E5" s="109" t="inlineStr">
        <is>
          <t>Zahlungsarten</t>
        </is>
      </c>
      <c r="F5" s="109" t="inlineStr">
        <is>
          <t>Monate</t>
        </is>
      </c>
      <c r="H5" s="109" t="inlineStr">
        <is>
          <t>Kategorien (Buchung)</t>
        </is>
      </c>
    </row>
    <row r="6" ht="15" customHeight="1" s="51">
      <c r="B6" s="76" t="inlineStr">
        <is>
          <t>Wohnen</t>
        </is>
      </c>
      <c r="C6" s="76" t="inlineStr">
        <is>
          <t>Gehalt</t>
        </is>
      </c>
      <c r="D6" s="76" t="inlineStr">
        <is>
          <t>Girokonto</t>
        </is>
      </c>
      <c r="E6" s="76" t="inlineStr">
        <is>
          <t>Sofortüberweisung</t>
        </is>
      </c>
      <c r="F6" s="76" t="inlineStr">
        <is>
          <t>Januar</t>
        </is>
      </c>
      <c r="H6" s="76" t="inlineStr">
        <is>
          <t>Wohnen</t>
        </is>
      </c>
    </row>
    <row r="7" ht="15" customHeight="1" s="51">
      <c r="B7" s="80" t="inlineStr">
        <is>
          <t>Lebensmittel</t>
        </is>
      </c>
      <c r="C7" s="80" t="inlineStr">
        <is>
          <t>Freiberuflich/Extra</t>
        </is>
      </c>
      <c r="D7" s="80" t="inlineStr">
        <is>
          <t>Geldbörse</t>
        </is>
      </c>
      <c r="E7" s="80" t="inlineStr">
        <is>
          <t>Lastschrift</t>
        </is>
      </c>
      <c r="F7" s="80" t="inlineStr">
        <is>
          <t>Februar</t>
        </is>
      </c>
      <c r="H7" s="80" t="inlineStr">
        <is>
          <t>Lebensmittel</t>
        </is>
      </c>
    </row>
    <row r="8" ht="15" customHeight="1" s="51">
      <c r="B8" s="76" t="inlineStr">
        <is>
          <t>Transport</t>
        </is>
      </c>
      <c r="C8" s="76" t="inlineStr">
        <is>
          <t>Kapitalerträge</t>
        </is>
      </c>
      <c r="D8" s="76" t="inlineStr">
        <is>
          <t>Kreditkarte</t>
        </is>
      </c>
      <c r="E8" s="76" t="inlineStr">
        <is>
          <t>Kredit</t>
        </is>
      </c>
      <c r="F8" s="76" t="inlineStr">
        <is>
          <t>März</t>
        </is>
      </c>
      <c r="H8" s="76" t="inlineStr">
        <is>
          <t>Transport</t>
        </is>
      </c>
    </row>
    <row r="9" ht="15" customHeight="1" s="51">
      <c r="B9" s="80" t="inlineStr">
        <is>
          <t>Gesundheit</t>
        </is>
      </c>
      <c r="C9" s="80" t="inlineStr">
        <is>
          <t>Sonstige Einnahmen</t>
        </is>
      </c>
      <c r="D9" s="80" t="inlineStr">
        <is>
          <t>Sparkonto</t>
        </is>
      </c>
      <c r="E9" s="80" t="inlineStr">
        <is>
          <t>Bargeld</t>
        </is>
      </c>
      <c r="F9" s="80" t="inlineStr">
        <is>
          <t>April</t>
        </is>
      </c>
      <c r="H9" s="80" t="inlineStr">
        <is>
          <t>Gesundheit</t>
        </is>
      </c>
    </row>
    <row r="10" ht="15" customHeight="1" s="51">
      <c r="B10" s="76" t="inlineStr">
        <is>
          <t>Bildung</t>
        </is>
      </c>
      <c r="C10" s="76" t="n"/>
      <c r="D10" s="76" t="inlineStr">
        <is>
          <t>Brokerage</t>
        </is>
      </c>
      <c r="E10" s="76" t="inlineStr">
        <is>
          <t>Zahlschein</t>
        </is>
      </c>
      <c r="F10" s="76" t="inlineStr">
        <is>
          <t>Mai</t>
        </is>
      </c>
      <c r="H10" s="76" t="inlineStr">
        <is>
          <t>Bildung</t>
        </is>
      </c>
    </row>
    <row r="11" ht="15" customHeight="1" s="51">
      <c r="B11" s="80" t="inlineStr">
        <is>
          <t>Freizeit</t>
        </is>
      </c>
      <c r="C11" s="80" t="n"/>
      <c r="D11" s="80" t="n"/>
      <c r="E11" s="80" t="inlineStr">
        <is>
          <t>Überweisung</t>
        </is>
      </c>
      <c r="F11" s="80" t="inlineStr">
        <is>
          <t>Juni</t>
        </is>
      </c>
      <c r="H11" s="80" t="inlineStr">
        <is>
          <t>Freizeit</t>
        </is>
      </c>
    </row>
    <row r="12" ht="15" customHeight="1" s="51">
      <c r="B12" s="76" t="inlineStr">
        <is>
          <t>Abos</t>
        </is>
      </c>
      <c r="C12" s="76" t="n"/>
      <c r="D12" s="76" t="n"/>
      <c r="E12" s="76" t="n"/>
      <c r="F12" s="76" t="inlineStr">
        <is>
          <t>Juli</t>
        </is>
      </c>
      <c r="H12" s="76" t="inlineStr">
        <is>
          <t>Abos</t>
        </is>
      </c>
    </row>
    <row r="13" ht="15" customHeight="1" s="51">
      <c r="B13" s="80" t="inlineStr">
        <is>
          <t>Kleidung</t>
        </is>
      </c>
      <c r="C13" s="80" t="n"/>
      <c r="D13" s="80" t="n"/>
      <c r="E13" s="80" t="n"/>
      <c r="F13" s="80" t="inlineStr">
        <is>
          <t>August</t>
        </is>
      </c>
      <c r="H13" s="80" t="inlineStr">
        <is>
          <t>Kleidung</t>
        </is>
      </c>
    </row>
    <row r="14" ht="15" customHeight="1" s="51">
      <c r="B14" s="76" t="inlineStr">
        <is>
          <t>Haustiere</t>
        </is>
      </c>
      <c r="C14" s="76" t="n"/>
      <c r="D14" s="76" t="n"/>
      <c r="E14" s="76" t="n"/>
      <c r="F14" s="76" t="inlineStr">
        <is>
          <t>September</t>
        </is>
      </c>
      <c r="H14" s="76" t="inlineStr">
        <is>
          <t>Haustiere</t>
        </is>
      </c>
    </row>
    <row r="15" ht="15" customHeight="1" s="51">
      <c r="B15" s="80" t="inlineStr">
        <is>
          <t>Steuern &amp; Gebühren</t>
        </is>
      </c>
      <c r="C15" s="80" t="n"/>
      <c r="D15" s="80" t="n"/>
      <c r="E15" s="80" t="n"/>
      <c r="F15" s="80" t="inlineStr">
        <is>
          <t>Oktober</t>
        </is>
      </c>
      <c r="H15" s="80" t="inlineStr">
        <is>
          <t>Steuern &amp; Gebühren</t>
        </is>
      </c>
    </row>
    <row r="16" ht="15" customHeight="1" s="51">
      <c r="B16" s="76" t="inlineStr">
        <is>
          <t>Schulden</t>
        </is>
      </c>
      <c r="C16" s="76" t="n"/>
      <c r="D16" s="76" t="n"/>
      <c r="E16" s="76" t="n"/>
      <c r="F16" s="76" t="inlineStr">
        <is>
          <t>November</t>
        </is>
      </c>
      <c r="H16" s="76" t="inlineStr">
        <is>
          <t>Schulden</t>
        </is>
      </c>
    </row>
    <row r="17" ht="15" customHeight="1" s="51">
      <c r="B17" s="80" t="inlineStr">
        <is>
          <t>Sonstiges</t>
        </is>
      </c>
      <c r="C17" s="80" t="n"/>
      <c r="D17" s="80" t="n"/>
      <c r="E17" s="80" t="n"/>
      <c r="F17" s="80" t="inlineStr">
        <is>
          <t>Dezember</t>
        </is>
      </c>
      <c r="H17" s="80" t="inlineStr">
        <is>
          <t>Sonstiges</t>
        </is>
      </c>
    </row>
    <row r="18" ht="15" customHeight="1" s="51">
      <c r="H18" s="76" t="inlineStr">
        <is>
          <t>Gehalt</t>
        </is>
      </c>
    </row>
    <row r="19" ht="15" customHeight="1" s="51">
      <c r="H19" s="80" t="inlineStr">
        <is>
          <t>Freiberuflich/Extra</t>
        </is>
      </c>
    </row>
    <row r="20" ht="15" customHeight="1" s="51">
      <c r="H20" s="76" t="inlineStr">
        <is>
          <t>Kapitalerträge</t>
        </is>
      </c>
    </row>
    <row r="21" ht="15" customHeight="1" s="51">
      <c r="H21" s="80" t="inlineStr">
        <is>
          <t>Sonstige Einnahmen</t>
        </is>
      </c>
    </row>
  </sheetData>
  <mergeCells count="2">
    <mergeCell ref="B3:H3"/>
    <mergeCell ref="B2:H2"/>
  </mergeCells>
  <printOptions horizontalCentered="0" verticalCentered="0" headings="0" gridLines="0" gridLinesSet="1"/>
  <pageMargins left="0.3" right="0.3" top="0.4" bottom="0.4" header="0.511811023622047" footer="0.511811023622047"/>
  <pageSetup orientation="portrait" paperSize="1" scale="100" fitToHeight="0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2026-06-12T15:41:39Z</dcterms:created>
  <dcterms:modified xmlns:dcterms="http://purl.org/dc/terms/" xmlns:xsi="http://www.w3.org/2001/XMLSchema-instance" xsi:type="dcterms:W3CDTF">2026-06-12T20:35:00Z</dcterms:modified>
  <cp:revision>0</cp:revision>
</cp:coreProperties>
</file>